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城乡居民基本医疗保险基金预算执行（市县用）" sheetId="1" r:id="rId1"/>
  </sheets>
  <calcPr calcId="144525"/>
</workbook>
</file>

<file path=xl/sharedStrings.xml><?xml version="1.0" encoding="utf-8"?>
<sst xmlns="http://schemas.openxmlformats.org/spreadsheetml/2006/main" count="34" uniqueCount="33">
  <si>
    <t>2022年4季度</t>
  </si>
  <si>
    <t>城乡居民基本医疗保险基金预算执行情况表</t>
  </si>
  <si>
    <t>社预执行06表</t>
  </si>
  <si>
    <t>填报单位:</t>
  </si>
  <si>
    <t>湖北省咸宁市通山县城镇医疗保险经办机构</t>
  </si>
  <si>
    <t>单位：元</t>
  </si>
  <si>
    <t>项         目</t>
  </si>
  <si>
    <t>2022年预算数</t>
  </si>
  <si>
    <t>2022年调整后预算数</t>
  </si>
  <si>
    <t>当期执行数</t>
  </si>
  <si>
    <t>累计执行数</t>
  </si>
  <si>
    <t>上年同期累计执行数</t>
  </si>
  <si>
    <t>预算执行进度(%)</t>
  </si>
  <si>
    <t>比上年同期增长(%)</t>
  </si>
  <si>
    <t>一、期初余额</t>
  </si>
  <si>
    <t>二、收入合计</t>
  </si>
  <si>
    <t xml:space="preserve">  （一）收入小计</t>
  </si>
  <si>
    <t xml:space="preserve">      1.缴费收入</t>
  </si>
  <si>
    <t xml:space="preserve">      2.财政补贴收入</t>
  </si>
  <si>
    <t xml:space="preserve">      3.利息收入</t>
  </si>
  <si>
    <t xml:space="preserve">      4.其他收入</t>
  </si>
  <si>
    <t xml:space="preserve">  （二）上级补助收入</t>
  </si>
  <si>
    <t xml:space="preserve">  （三）下级上解收入</t>
  </si>
  <si>
    <t>三、支出合计</t>
  </si>
  <si>
    <t xml:space="preserve">  （一）支出小计</t>
  </si>
  <si>
    <t xml:space="preserve">      1.基本医疗保险待遇支出</t>
  </si>
  <si>
    <t xml:space="preserve">      2.大病保险支出</t>
  </si>
  <si>
    <t xml:space="preserve">      3.其他支出</t>
  </si>
  <si>
    <t xml:space="preserve">  （二）补助下级支出</t>
  </si>
  <si>
    <t xml:space="preserve">  （三）上解上级支出</t>
  </si>
  <si>
    <t>四、当期收支结余</t>
  </si>
  <si>
    <t>五、期末滚存结余</t>
  </si>
  <si>
    <t>第 6页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</si>
</sst>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0.00%;\-0.00%;;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27"/>
      <color indexed="8"/>
      <name val="黑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/>
    <xf numFmtId="0" fontId="1" fillId="0" borderId="0" xfId="49" applyFont="1" applyFill="1" applyBorder="1"/>
    <xf numFmtId="0" fontId="2" fillId="2" borderId="0" xfId="49" applyFont="1" applyFill="1" applyBorder="1" applyAlignment="1">
      <alignment horizontal="right" vertical="center" wrapText="1"/>
    </xf>
    <xf numFmtId="0" fontId="1" fillId="2" borderId="0" xfId="49" applyFont="1" applyFill="1" applyBorder="1"/>
    <xf numFmtId="0" fontId="2" fillId="2" borderId="0" xfId="49" applyFont="1" applyFill="1" applyBorder="1" applyAlignment="1">
      <alignment horizontal="left" vertical="center"/>
    </xf>
    <xf numFmtId="0" fontId="3" fillId="2" borderId="0" xfId="49" applyFont="1" applyFill="1" applyBorder="1"/>
    <xf numFmtId="0" fontId="4" fillId="2" borderId="0" xfId="49" applyFont="1" applyFill="1" applyBorder="1"/>
    <xf numFmtId="0" fontId="5" fillId="2" borderId="0" xfId="49" applyFont="1" applyFill="1" applyBorder="1"/>
    <xf numFmtId="0" fontId="5" fillId="2" borderId="1" xfId="49" applyFont="1" applyFill="1" applyBorder="1" applyAlignment="1">
      <alignment vertical="center"/>
    </xf>
    <xf numFmtId="0" fontId="5" fillId="2" borderId="2" xfId="49" applyFont="1" applyFill="1" applyBorder="1"/>
    <xf numFmtId="0" fontId="5" fillId="2" borderId="2" xfId="49" applyFont="1" applyFill="1" applyBorder="1" applyAlignment="1">
      <alignment horizontal="center" vertical="center"/>
    </xf>
    <xf numFmtId="0" fontId="5" fillId="2" borderId="3" xfId="49" applyFont="1" applyFill="1" applyBorder="1"/>
    <xf numFmtId="0" fontId="6" fillId="2" borderId="4" xfId="49" applyFont="1" applyFill="1" applyBorder="1" applyAlignment="1">
      <alignment horizontal="center" vertical="center"/>
    </xf>
    <xf numFmtId="0" fontId="1" fillId="2" borderId="4" xfId="49" applyFont="1" applyFill="1" applyBorder="1"/>
    <xf numFmtId="0" fontId="6" fillId="2" borderId="5" xfId="49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vertical="center"/>
    </xf>
    <xf numFmtId="176" fontId="5" fillId="3" borderId="5" xfId="49" applyNumberFormat="1" applyFont="1" applyFill="1" applyBorder="1" applyAlignment="1">
      <alignment horizontal="right" vertical="center"/>
    </xf>
    <xf numFmtId="176" fontId="5" fillId="3" borderId="6" xfId="49" applyNumberFormat="1" applyFont="1" applyFill="1" applyBorder="1" applyAlignment="1">
      <alignment horizontal="right" vertical="center"/>
    </xf>
    <xf numFmtId="176" fontId="5" fillId="2" borderId="6" xfId="49" applyNumberFormat="1" applyFont="1" applyFill="1" applyBorder="1" applyAlignment="1">
      <alignment horizontal="right" vertical="center"/>
    </xf>
    <xf numFmtId="0" fontId="3" fillId="2" borderId="3" xfId="49" applyFont="1" applyFill="1" applyBorder="1"/>
    <xf numFmtId="0" fontId="5" fillId="2" borderId="7" xfId="49" applyFont="1" applyFill="1" applyBorder="1" applyAlignment="1">
      <alignment vertical="center"/>
    </xf>
    <xf numFmtId="0" fontId="5" fillId="2" borderId="7" xfId="49" applyFont="1" applyFill="1" applyBorder="1"/>
    <xf numFmtId="0" fontId="5" fillId="2" borderId="8" xfId="49" applyFont="1" applyFill="1" applyBorder="1"/>
    <xf numFmtId="0" fontId="5" fillId="2" borderId="0" xfId="49" applyFont="1" applyFill="1" applyBorder="1" applyAlignment="1">
      <alignment horizontal="right" vertical="center"/>
    </xf>
    <xf numFmtId="0" fontId="5" fillId="2" borderId="2" xfId="49" applyFont="1" applyFill="1" applyBorder="1" applyAlignment="1">
      <alignment horizontal="right" vertical="center"/>
    </xf>
    <xf numFmtId="177" fontId="5" fillId="3" borderId="6" xfId="49" applyNumberFormat="1" applyFont="1" applyFill="1" applyBorder="1" applyAlignment="1">
      <alignment horizontal="right" vertical="center"/>
    </xf>
    <xf numFmtId="0" fontId="5" fillId="2" borderId="8" xfId="49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0066FF"/>
      <rgbColor rgb="00996666"/>
      <rgbColor rgb="00969696"/>
      <rgbColor rgb="00663300"/>
      <rgbColor rgb="00FFFFFF"/>
      <rgbColor rgb="00003300"/>
      <rgbColor rgb="0000CCFF"/>
      <rgbColor rgb="00C0C0C0"/>
      <rgbColor rgb="0099FFFF"/>
      <rgbColor rgb="00A0A0A0"/>
      <rgbColor rgb="00F0F0F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zoomScalePageLayoutView="60" topLeftCell="A10" workbookViewId="0">
      <pane topLeftCell="A1" activePane="bottomRight" state="frozen"/>
      <selection activeCell="N10" sqref="N10"/>
    </sheetView>
  </sheetViews>
  <sheetFormatPr defaultColWidth="8" defaultRowHeight="13.5"/>
  <cols>
    <col min="1" max="2" width="8" style="1"/>
    <col min="3" max="3" width="19.875" style="1" customWidth="1"/>
    <col min="4" max="10" width="16.625" style="1" customWidth="1"/>
  </cols>
  <sheetData>
    <row r="1" ht="39.75" customHeight="1" spans="1:10">
      <c r="A1" s="2" t="s">
        <v>0</v>
      </c>
      <c r="B1" s="3"/>
      <c r="C1" s="3"/>
      <c r="D1" s="3"/>
      <c r="E1" s="4" t="s">
        <v>1</v>
      </c>
      <c r="F1" s="3"/>
      <c r="G1" s="3"/>
      <c r="H1" s="3"/>
      <c r="I1" s="3"/>
      <c r="J1" s="3"/>
    </row>
    <row r="2" ht="23.25" customHeight="1" spans="1:10">
      <c r="A2" s="5"/>
      <c r="B2" s="6"/>
      <c r="C2" s="6"/>
      <c r="D2" s="6"/>
      <c r="E2" s="6"/>
      <c r="F2" s="6"/>
      <c r="G2" s="6"/>
      <c r="H2" s="6"/>
      <c r="I2" s="25" t="s">
        <v>2</v>
      </c>
      <c r="J2" s="3"/>
    </row>
    <row r="3" ht="23.25" customHeight="1" spans="1:10">
      <c r="A3" s="7"/>
      <c r="B3" s="8" t="s">
        <v>3</v>
      </c>
      <c r="C3" s="8" t="s">
        <v>4</v>
      </c>
      <c r="D3" s="9"/>
      <c r="E3" s="9"/>
      <c r="F3" s="10" t="s">
        <v>0</v>
      </c>
      <c r="G3" s="9"/>
      <c r="H3" s="9"/>
      <c r="I3" s="26"/>
      <c r="J3" s="26" t="s">
        <v>5</v>
      </c>
    </row>
    <row r="4" ht="32.25" customHeight="1" spans="1:10">
      <c r="A4" s="11"/>
      <c r="B4" s="12" t="s">
        <v>6</v>
      </c>
      <c r="C4" s="13"/>
      <c r="D4" s="14" t="s">
        <v>7</v>
      </c>
      <c r="E4" s="15" t="s">
        <v>8</v>
      </c>
      <c r="F4" s="16" t="s">
        <v>9</v>
      </c>
      <c r="G4" s="16" t="s">
        <v>10</v>
      </c>
      <c r="H4" s="15" t="s">
        <v>11</v>
      </c>
      <c r="I4" s="15" t="s">
        <v>12</v>
      </c>
      <c r="J4" s="15" t="s">
        <v>13</v>
      </c>
    </row>
    <row r="5" ht="27" customHeight="1" spans="1:10">
      <c r="A5" s="11"/>
      <c r="B5" s="17" t="s">
        <v>14</v>
      </c>
      <c r="C5" s="13"/>
      <c r="D5" s="18">
        <v>63293187.15</v>
      </c>
      <c r="E5" s="19">
        <v>63293187.15</v>
      </c>
      <c r="F5" s="19">
        <v>73091471.6</v>
      </c>
      <c r="G5" s="19">
        <f>E5</f>
        <v>63293187.15</v>
      </c>
      <c r="H5" s="19">
        <v>138115284.06</v>
      </c>
      <c r="I5" s="27">
        <f t="shared" ref="I5:I22" si="0">IF(E5=0,0,G5/E5)</f>
        <v>1</v>
      </c>
      <c r="J5" s="27">
        <v>-0.5417</v>
      </c>
    </row>
    <row r="6" ht="27" customHeight="1" spans="1:10">
      <c r="A6" s="11"/>
      <c r="B6" s="17" t="s">
        <v>15</v>
      </c>
      <c r="C6" s="13"/>
      <c r="D6" s="18">
        <v>380410600</v>
      </c>
      <c r="E6" s="19">
        <v>380410600</v>
      </c>
      <c r="F6" s="19">
        <v>223720297.68</v>
      </c>
      <c r="G6" s="19">
        <f>G7+G12+G13</f>
        <v>734900290.81</v>
      </c>
      <c r="H6" s="19">
        <v>722411568.14</v>
      </c>
      <c r="I6" s="27">
        <f t="shared" si="0"/>
        <v>1.93186070737776</v>
      </c>
      <c r="J6" s="27">
        <v>0.0173</v>
      </c>
    </row>
    <row r="7" ht="27" customHeight="1" spans="1:10">
      <c r="A7" s="11"/>
      <c r="B7" s="17" t="s">
        <v>16</v>
      </c>
      <c r="C7" s="13"/>
      <c r="D7" s="18">
        <v>380410600</v>
      </c>
      <c r="E7" s="19">
        <v>380410600</v>
      </c>
      <c r="F7" s="19">
        <v>89791944.71</v>
      </c>
      <c r="G7" s="19">
        <f>G8+G9+G10+G11</f>
        <v>364307796.72</v>
      </c>
      <c r="H7" s="19">
        <v>374577867.88</v>
      </c>
      <c r="I7" s="27">
        <f t="shared" si="0"/>
        <v>0.957669940637827</v>
      </c>
      <c r="J7" s="27">
        <v>-0.0274</v>
      </c>
    </row>
    <row r="8" ht="27" customHeight="1" spans="1:10">
      <c r="A8" s="11"/>
      <c r="B8" s="17" t="s">
        <v>17</v>
      </c>
      <c r="C8" s="13"/>
      <c r="D8" s="18">
        <v>124800000</v>
      </c>
      <c r="E8" s="19">
        <v>124800000</v>
      </c>
      <c r="F8" s="19">
        <v>91887841</v>
      </c>
      <c r="G8" s="20">
        <v>135571531</v>
      </c>
      <c r="H8" s="19">
        <v>115046045</v>
      </c>
      <c r="I8" s="27">
        <f t="shared" si="0"/>
        <v>1.08631034455128</v>
      </c>
      <c r="J8" s="27">
        <v>0.1784</v>
      </c>
    </row>
    <row r="9" ht="27" customHeight="1" spans="1:10">
      <c r="A9" s="21"/>
      <c r="B9" s="17" t="s">
        <v>18</v>
      </c>
      <c r="C9" s="13"/>
      <c r="D9" s="18">
        <v>250720600</v>
      </c>
      <c r="E9" s="19">
        <v>0</v>
      </c>
      <c r="F9" s="19">
        <v>-2230000</v>
      </c>
      <c r="G9" s="20">
        <v>228181628</v>
      </c>
      <c r="H9" s="19">
        <v>255309785.6</v>
      </c>
      <c r="I9" s="27">
        <f t="shared" si="0"/>
        <v>0</v>
      </c>
      <c r="J9" s="27">
        <v>-0.1063</v>
      </c>
    </row>
    <row r="10" ht="27" customHeight="1" spans="1:10">
      <c r="A10" s="11"/>
      <c r="B10" s="17" t="s">
        <v>19</v>
      </c>
      <c r="C10" s="13"/>
      <c r="D10" s="18">
        <v>1490000</v>
      </c>
      <c r="E10" s="19">
        <v>1490000</v>
      </c>
      <c r="F10" s="19">
        <v>122598.98</v>
      </c>
      <c r="G10" s="20">
        <v>426554.58</v>
      </c>
      <c r="H10" s="19">
        <v>938433.34</v>
      </c>
      <c r="I10" s="27">
        <f t="shared" si="0"/>
        <v>0.286278241610738</v>
      </c>
      <c r="J10" s="27">
        <v>-0.5455</v>
      </c>
    </row>
    <row r="11" ht="27" customHeight="1" spans="1:10">
      <c r="A11" s="11"/>
      <c r="B11" s="17" t="s">
        <v>20</v>
      </c>
      <c r="C11" s="13"/>
      <c r="D11" s="18">
        <v>3400000</v>
      </c>
      <c r="E11" s="19">
        <v>3400000</v>
      </c>
      <c r="F11" s="19">
        <v>11504.73</v>
      </c>
      <c r="G11" s="20">
        <v>128083.14</v>
      </c>
      <c r="H11" s="19">
        <v>3283603.94</v>
      </c>
      <c r="I11" s="27">
        <f t="shared" si="0"/>
        <v>0.0376715117647059</v>
      </c>
      <c r="J11" s="27">
        <v>-0.961</v>
      </c>
    </row>
    <row r="12" ht="27" customHeight="1" spans="1:10">
      <c r="A12" s="11"/>
      <c r="B12" s="17" t="s">
        <v>21</v>
      </c>
      <c r="C12" s="13"/>
      <c r="D12" s="18">
        <v>0</v>
      </c>
      <c r="E12" s="19">
        <v>0</v>
      </c>
      <c r="F12" s="19">
        <v>133928352.97</v>
      </c>
      <c r="G12" s="20">
        <v>370592494.09</v>
      </c>
      <c r="H12" s="19">
        <v>347833700.26</v>
      </c>
      <c r="I12" s="27">
        <f t="shared" si="0"/>
        <v>0</v>
      </c>
      <c r="J12" s="27">
        <v>0.0654</v>
      </c>
    </row>
    <row r="13" ht="27" customHeight="1" spans="1:10">
      <c r="A13" s="11"/>
      <c r="B13" s="17" t="s">
        <v>22</v>
      </c>
      <c r="C13" s="13"/>
      <c r="D13" s="18">
        <v>0</v>
      </c>
      <c r="E13" s="19">
        <v>0</v>
      </c>
      <c r="F13" s="19">
        <v>0</v>
      </c>
      <c r="G13" s="20">
        <v>0</v>
      </c>
      <c r="H13" s="19">
        <v>0</v>
      </c>
      <c r="I13" s="27">
        <f t="shared" si="0"/>
        <v>0</v>
      </c>
      <c r="J13" s="27">
        <v>0</v>
      </c>
    </row>
    <row r="14" ht="27" customHeight="1" spans="1:10">
      <c r="A14" s="11"/>
      <c r="B14" s="17" t="s">
        <v>23</v>
      </c>
      <c r="C14" s="13"/>
      <c r="D14" s="18">
        <v>358713245.65</v>
      </c>
      <c r="E14" s="19">
        <v>358713245.65</v>
      </c>
      <c r="F14" s="19">
        <v>219827288.01</v>
      </c>
      <c r="G14" s="19">
        <f>G15+G19+G20</f>
        <v>721208996.69</v>
      </c>
      <c r="H14" s="19">
        <v>786282133.29</v>
      </c>
      <c r="I14" s="27">
        <f t="shared" si="0"/>
        <v>2.01054464934281</v>
      </c>
      <c r="J14" s="27">
        <v>-0.0828</v>
      </c>
    </row>
    <row r="15" ht="27" customHeight="1" spans="1:10">
      <c r="A15" s="11"/>
      <c r="B15" s="17" t="s">
        <v>24</v>
      </c>
      <c r="C15" s="13"/>
      <c r="D15" s="18">
        <v>358713245.65</v>
      </c>
      <c r="E15" s="19">
        <v>358713245.65</v>
      </c>
      <c r="F15" s="19">
        <v>138731279.87</v>
      </c>
      <c r="G15" s="19">
        <f>G16+G17+G18</f>
        <v>362096240.55</v>
      </c>
      <c r="H15" s="19">
        <v>373611622.68</v>
      </c>
      <c r="I15" s="27">
        <f t="shared" si="0"/>
        <v>1.00943091714907</v>
      </c>
      <c r="J15" s="27">
        <v>-0.0308</v>
      </c>
    </row>
    <row r="16" ht="27" customHeight="1" spans="1:10">
      <c r="A16" s="11"/>
      <c r="B16" s="17" t="s">
        <v>25</v>
      </c>
      <c r="C16" s="13"/>
      <c r="D16" s="18">
        <v>290003245.65</v>
      </c>
      <c r="E16" s="19">
        <v>290003245.65</v>
      </c>
      <c r="F16" s="19">
        <v>115961810.17</v>
      </c>
      <c r="G16" s="20">
        <v>306329819.83</v>
      </c>
      <c r="H16" s="19">
        <v>260385243.08</v>
      </c>
      <c r="I16" s="27">
        <f t="shared" si="0"/>
        <v>1.05629790157488</v>
      </c>
      <c r="J16" s="27">
        <v>0.1764</v>
      </c>
    </row>
    <row r="17" ht="27" customHeight="1" spans="1:10">
      <c r="A17" s="11"/>
      <c r="B17" s="17" t="s">
        <v>26</v>
      </c>
      <c r="C17" s="13"/>
      <c r="D17" s="18">
        <v>32650000</v>
      </c>
      <c r="E17" s="19">
        <v>32650000</v>
      </c>
      <c r="F17" s="19">
        <v>13708788.96</v>
      </c>
      <c r="G17" s="20">
        <v>33804523.76</v>
      </c>
      <c r="H17" s="19">
        <v>30635118.4</v>
      </c>
      <c r="I17" s="27">
        <f t="shared" si="0"/>
        <v>1.03536060520674</v>
      </c>
      <c r="J17" s="27">
        <v>0.1035</v>
      </c>
    </row>
    <row r="18" ht="27" customHeight="1" spans="1:10">
      <c r="A18" s="11"/>
      <c r="B18" s="17" t="s">
        <v>27</v>
      </c>
      <c r="C18" s="13"/>
      <c r="D18" s="18">
        <v>36060000</v>
      </c>
      <c r="E18" s="19">
        <v>36060000</v>
      </c>
      <c r="F18" s="19">
        <v>9060680.74</v>
      </c>
      <c r="G18" s="20">
        <v>21961896.96</v>
      </c>
      <c r="H18" s="19">
        <v>82591261.2</v>
      </c>
      <c r="I18" s="27">
        <f t="shared" si="0"/>
        <v>0.609037630615641</v>
      </c>
      <c r="J18" s="27">
        <v>-0.7341</v>
      </c>
    </row>
    <row r="19" ht="27" customHeight="1" spans="1:10">
      <c r="A19" s="11"/>
      <c r="B19" s="17" t="s">
        <v>28</v>
      </c>
      <c r="C19" s="13"/>
      <c r="D19" s="18">
        <v>0</v>
      </c>
      <c r="E19" s="19">
        <v>0</v>
      </c>
      <c r="F19" s="19">
        <v>0</v>
      </c>
      <c r="G19" s="20">
        <v>0</v>
      </c>
      <c r="H19" s="19">
        <v>0</v>
      </c>
      <c r="I19" s="27">
        <f t="shared" si="0"/>
        <v>0</v>
      </c>
      <c r="J19" s="27">
        <v>0</v>
      </c>
    </row>
    <row r="20" ht="27" customHeight="1" spans="1:10">
      <c r="A20" s="11"/>
      <c r="B20" s="17" t="s">
        <v>29</v>
      </c>
      <c r="C20" s="13"/>
      <c r="D20" s="18">
        <v>0</v>
      </c>
      <c r="E20" s="19">
        <v>0</v>
      </c>
      <c r="F20" s="19">
        <v>81096008.14</v>
      </c>
      <c r="G20" s="20">
        <v>359112756.14</v>
      </c>
      <c r="H20" s="19">
        <v>412670510.61</v>
      </c>
      <c r="I20" s="27">
        <f t="shared" si="0"/>
        <v>0</v>
      </c>
      <c r="J20" s="27">
        <v>-0.1298</v>
      </c>
    </row>
    <row r="21" ht="27" customHeight="1" spans="1:10">
      <c r="A21" s="11"/>
      <c r="B21" s="17" t="s">
        <v>30</v>
      </c>
      <c r="C21" s="13"/>
      <c r="D21" s="18">
        <f>D6-D14</f>
        <v>21697354.35</v>
      </c>
      <c r="E21" s="19">
        <f>E6-E14</f>
        <v>21697354.35</v>
      </c>
      <c r="F21" s="19">
        <f>F6-F14</f>
        <v>3893009.67000002</v>
      </c>
      <c r="G21" s="19">
        <f>G6-G14</f>
        <v>13691294.12</v>
      </c>
      <c r="H21" s="19">
        <f>H6-H14</f>
        <v>-63870565.15</v>
      </c>
      <c r="I21" s="27">
        <f t="shared" si="0"/>
        <v>0.6310121454969</v>
      </c>
      <c r="J21" s="27">
        <v>1.2144</v>
      </c>
    </row>
    <row r="22" ht="27" customHeight="1" spans="1:10">
      <c r="A22" s="11"/>
      <c r="B22" s="17" t="s">
        <v>31</v>
      </c>
      <c r="C22" s="13"/>
      <c r="D22" s="18">
        <f>D5+D21</f>
        <v>84990541.5</v>
      </c>
      <c r="E22" s="19">
        <f>E5+E21</f>
        <v>84990541.5</v>
      </c>
      <c r="F22" s="19">
        <f>F5+F21</f>
        <v>76984481.27</v>
      </c>
      <c r="G22" s="19">
        <f>G5+G21</f>
        <v>76984481.27</v>
      </c>
      <c r="H22" s="19">
        <f>H5+H21</f>
        <v>74244718.91</v>
      </c>
      <c r="I22" s="27">
        <f t="shared" si="0"/>
        <v>0.905800573937983</v>
      </c>
      <c r="J22" s="27">
        <v>0.0369</v>
      </c>
    </row>
    <row r="23" ht="27" customHeight="1" spans="1:10">
      <c r="A23" s="7"/>
      <c r="B23" s="22"/>
      <c r="C23" s="23"/>
      <c r="D23" s="24"/>
      <c r="E23" s="24"/>
      <c r="F23" s="24"/>
      <c r="G23" s="24"/>
      <c r="H23" s="24"/>
      <c r="I23" s="24"/>
      <c r="J23" s="28" t="s">
        <v>32</v>
      </c>
    </row>
  </sheetData>
  <mergeCells count="22">
    <mergeCell ref="A1:D1"/>
    <mergeCell ref="E1:J1"/>
    <mergeCell ref="I2:J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</mergeCells>
  <printOptions horizontalCentered="1"/>
  <pageMargins left="1.18110236220472" right="1.18110236220472" top="0.393700787401575" bottom="0.393700787401575" header="0.51181" footer="0.51181"/>
  <pageSetup paperSize="9" scale="75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城乡居民基本医疗保险基金预算执行（市县用）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</cp:lastModifiedBy>
  <dcterms:created xsi:type="dcterms:W3CDTF">2023-06-02T16:39:00Z</dcterms:created>
  <dcterms:modified xsi:type="dcterms:W3CDTF">2023-09-07T09:09:02Z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98DE689AC773496C9419A91319CFBB8A_13</vt:lpwstr>
  </property>
  <property fmtid="{D5CDD505-2E9C-101B-9397-08002B2CF9AE}" pid="3" name="KSOProductBuildVer">
    <vt:lpwstr>2052-12.1.0.15358</vt:lpwstr>
  </property>
</Properties>
</file>