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总表" sheetId="2" r:id="rId1"/>
    <sheet name="明细表" sheetId="3" r:id="rId2"/>
  </sheets>
  <definedNames>
    <definedName name="_xlnm._FilterDatabase" localSheetId="1" hidden="1">明细表!$A$5:$P$411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<sst xmlns="http://schemas.openxmlformats.org/spreadsheetml/2006/main" count="4948" uniqueCount="1790">
  <si>
    <t>通山县2022年涉农资金统筹整合情况统计总表</t>
  </si>
  <si>
    <t xml:space="preserve">编制单位：通山县财政局、通山县乡村振兴局                                 </t>
  </si>
  <si>
    <t>单位:万元</t>
  </si>
  <si>
    <t>序号</t>
  </si>
  <si>
    <t>项目名称</t>
  </si>
  <si>
    <t>责任单位</t>
  </si>
  <si>
    <t>统筹整合资金</t>
  </si>
  <si>
    <t>备注</t>
  </si>
  <si>
    <t>总计</t>
  </si>
  <si>
    <t>中央</t>
  </si>
  <si>
    <t>省级</t>
  </si>
  <si>
    <t>市级</t>
  </si>
  <si>
    <t>县级</t>
  </si>
  <si>
    <t>合   计</t>
  </si>
  <si>
    <t>财政衔接推进乡村振兴补助资金</t>
  </si>
  <si>
    <t>县乡村振兴局</t>
  </si>
  <si>
    <t>财政衔接推进乡村振兴补助资金(以工代赈资金）</t>
  </si>
  <si>
    <t>县发改局</t>
  </si>
  <si>
    <t>财政衔接推进乡村振兴补助资金（原中央财政专项扶贫资金）</t>
  </si>
  <si>
    <t>县农业农村局</t>
  </si>
  <si>
    <t>农村公路建设资金</t>
  </si>
  <si>
    <t>县交通局</t>
  </si>
  <si>
    <t>省级预算内投资资金</t>
  </si>
  <si>
    <t>林业改革发展资金（不含森林资源管护和相关试点资金）</t>
  </si>
  <si>
    <t>县林业局</t>
  </si>
  <si>
    <t>林业草原生态保护恢复资金（草原生态修复治理补助部分）</t>
  </si>
  <si>
    <t>农村综合改革转移支付资金</t>
  </si>
  <si>
    <t>县财政局</t>
  </si>
  <si>
    <t>农业生产发展资金</t>
  </si>
  <si>
    <t>农田建设补助项目资金</t>
  </si>
  <si>
    <t>水利发展资金</t>
  </si>
  <si>
    <t>县水利和湖泊局</t>
  </si>
  <si>
    <t>通山县2022年财政涉农资金统筹整合情况统计明细表</t>
  </si>
  <si>
    <t>编制单位：通山县财政局、通山县乡村振兴局</t>
  </si>
  <si>
    <t>单位：万元</t>
  </si>
  <si>
    <t>项目责任单位</t>
  </si>
  <si>
    <t>项目责任人</t>
  </si>
  <si>
    <t>项目实施地点</t>
  </si>
  <si>
    <t>项目建设任务及内容</t>
  </si>
  <si>
    <t>绩效目标</t>
  </si>
  <si>
    <t>时间进度计划</t>
  </si>
  <si>
    <t>补助标准</t>
  </si>
  <si>
    <t>项目资金</t>
  </si>
  <si>
    <t>筹资方式</t>
  </si>
  <si>
    <t>乡镇</t>
  </si>
  <si>
    <t>村</t>
  </si>
  <si>
    <t>资金层次</t>
  </si>
  <si>
    <t>资金名称</t>
  </si>
  <si>
    <t>来源渠道</t>
  </si>
  <si>
    <t>资金规模</t>
  </si>
  <si>
    <t>合计</t>
  </si>
  <si>
    <t>一、财政衔接推进乡村振兴补助资金</t>
  </si>
  <si>
    <t>1、产业发展</t>
  </si>
  <si>
    <t>1.1种养殖业产业发展</t>
  </si>
  <si>
    <t>产业奖补</t>
  </si>
  <si>
    <t>沈道池</t>
  </si>
  <si>
    <t>全县各乡镇</t>
  </si>
  <si>
    <t>全县各村</t>
  </si>
  <si>
    <t>全县脱贫户、监测户和边缘户种养产业发展奖补</t>
  </si>
  <si>
    <t>预计受益户18000户</t>
  </si>
  <si>
    <t>2022/1/1-2022/12/30</t>
  </si>
  <si>
    <t>脱贫户享受产业发展奖补每户不超过100元</t>
  </si>
  <si>
    <t>中央资金</t>
  </si>
  <si>
    <t>鄂财农发[2021]67号</t>
  </si>
  <si>
    <t>4900000860706660</t>
  </si>
  <si>
    <t>油茶产业发展项目</t>
  </si>
  <si>
    <t>慈口乡</t>
  </si>
  <si>
    <t>白岩村</t>
  </si>
  <si>
    <t>1000亩油茶林除草、补栽苗木及抚育</t>
  </si>
  <si>
    <t>项目建成壮大村级集体经济，预计带动受益户180户</t>
  </si>
  <si>
    <t>按照项目设计方案实施</t>
  </si>
  <si>
    <t>鄂财农发[2021]68号</t>
  </si>
  <si>
    <t>4900000862299002</t>
  </si>
  <si>
    <t>磻溪村</t>
  </si>
  <si>
    <t>500亩油茶林除草、补栽苗木及抚育</t>
  </si>
  <si>
    <t>项目建成壮大村级集体经济，预计带动受益户120户</t>
  </si>
  <si>
    <t>鄂财农发[2021]69号</t>
  </si>
  <si>
    <t>4900000862299913</t>
  </si>
  <si>
    <t>五组集体经济果园抚育</t>
  </si>
  <si>
    <t>茶园村</t>
  </si>
  <si>
    <t>五组200亩集体经济果园抚育，除草、整枝、打农药、施肥等</t>
  </si>
  <si>
    <t>壮大集体经济年增收3万余元</t>
  </si>
  <si>
    <t>鄂财农发[2021]70号</t>
  </si>
  <si>
    <t>4900000862301125</t>
  </si>
  <si>
    <t>八组油茶产业发展项目</t>
  </si>
  <si>
    <t>新建油茶产业基地300亩</t>
  </si>
  <si>
    <t>项目建成壮大村级集体经济，预计带动受益户150户</t>
  </si>
  <si>
    <t>鄂财农发[2021]71号</t>
  </si>
  <si>
    <t>4900000862302443</t>
  </si>
  <si>
    <t>红金梨产业发展项目</t>
  </si>
  <si>
    <t>慈口村</t>
  </si>
  <si>
    <t>100亩红金梨抚育</t>
  </si>
  <si>
    <t>项目建成壮大村级集体经济，预计带动受益户110户</t>
  </si>
  <si>
    <t>鄂财农发[2021]72号</t>
  </si>
  <si>
    <t>4900000862306885</t>
  </si>
  <si>
    <t>齐力红橙产业发展项目</t>
  </si>
  <si>
    <t>150亩齐力红橙抚育及喷灌设施完善</t>
  </si>
  <si>
    <t>项目建成壮大村级集体经济，预计带动受益户122户</t>
  </si>
  <si>
    <t>鄂财农发[2021]73号</t>
  </si>
  <si>
    <t>4900000862307748</t>
  </si>
  <si>
    <t>4组油茶产业发展项目</t>
  </si>
  <si>
    <t>老屋村</t>
  </si>
  <si>
    <t>100亩油茶林除草、补栽苗木及抚育</t>
  </si>
  <si>
    <t>预计壮大村级集体经济年增收2万余元</t>
  </si>
  <si>
    <t>鄂财农发[2021]74号</t>
  </si>
  <si>
    <t>4900000862308760</t>
  </si>
  <si>
    <t>五组油茶产业发展项目</t>
  </si>
  <si>
    <t>乌岩村</t>
  </si>
  <si>
    <t>200亩油茶林除草、补栽苗木及抚育</t>
  </si>
  <si>
    <t>预计壮大村级集体经济年增收3万余元</t>
  </si>
  <si>
    <t>鄂财农发[2021]75号</t>
  </si>
  <si>
    <t>4900000862318847</t>
  </si>
  <si>
    <t>下泉村</t>
  </si>
  <si>
    <t>2000多亩油茶林除草、补栽苗木及抚育</t>
  </si>
  <si>
    <t>项目建成壮大村级集体经济，预计带动受益户450户</t>
  </si>
  <si>
    <t>鄂财农发[2021]76号</t>
  </si>
  <si>
    <t>4900000862324314</t>
  </si>
  <si>
    <t>枇杷产业发展项目</t>
  </si>
  <si>
    <t>大畈镇</t>
  </si>
  <si>
    <t>白泥村</t>
  </si>
  <si>
    <t>868亩枇杷基地抚育，除草、整枝、打农药、施肥等</t>
  </si>
  <si>
    <t>鄂财农发[2021]77号</t>
  </si>
  <si>
    <t>4900000862325678</t>
  </si>
  <si>
    <t>留驾种养植专业合作社枇杷产业发展项目</t>
  </si>
  <si>
    <t>700多亩枇杷、300多亩中药材基地抚育，除草、整枝、打农药、施肥等</t>
  </si>
  <si>
    <t>带动150余人就业务工</t>
  </si>
  <si>
    <t>鄂财农发[2021]78号</t>
  </si>
  <si>
    <t>4900000862326326</t>
  </si>
  <si>
    <t>5组油茶产业发展项目</t>
  </si>
  <si>
    <t>板桥村</t>
  </si>
  <si>
    <t>350亩油茶基地除草、补栽苗木及抚育</t>
  </si>
  <si>
    <t>项目建成壮大村级集体经济，预计带动受益户125户</t>
  </si>
  <si>
    <t>鄂财农发[2021]79号</t>
  </si>
  <si>
    <t>4900000862326892</t>
  </si>
  <si>
    <t>天宇油茶产业发展项目</t>
  </si>
  <si>
    <t>3000多亩油茶基地除草、补栽苗木及抚育</t>
  </si>
  <si>
    <t>项目建成壮大村级集体经济，预计带动受益户523户</t>
  </si>
  <si>
    <t>鄂财农发[2021]80号</t>
  </si>
  <si>
    <t>4900000862327587</t>
  </si>
  <si>
    <t>柑桔水果产业发展项目</t>
  </si>
  <si>
    <t>120亩果园进行品种改造，需投入苗木、土壤改良、人工复既、肥料等</t>
  </si>
  <si>
    <t>项目建成壮大村级集体经济，预计带动受益户95户</t>
  </si>
  <si>
    <t>鄂财农发[2021]81号</t>
  </si>
  <si>
    <t>4900000862350059</t>
  </si>
  <si>
    <t>虎头山枇杷产业改造</t>
  </si>
  <si>
    <t>大坑村</t>
  </si>
  <si>
    <t>130余亩枇杷基地改造及抚育</t>
  </si>
  <si>
    <t>项目建成壮大村级集体经济，预计带动受益户105户</t>
  </si>
  <si>
    <t>鄂财农发[2021]82号</t>
  </si>
  <si>
    <t>4900000862354321</t>
  </si>
  <si>
    <t>生态产业发展项目</t>
  </si>
  <si>
    <t>高坑村</t>
  </si>
  <si>
    <t>120余亩水果基地提升改迁晃抚育</t>
  </si>
  <si>
    <t>鄂财农发[2021]83号</t>
  </si>
  <si>
    <t>4900000862357467</t>
  </si>
  <si>
    <t>官塘村</t>
  </si>
  <si>
    <t>新建75亩产业园基地</t>
  </si>
  <si>
    <t>鄂财农发[2021]84号</t>
  </si>
  <si>
    <t>4900000862390104</t>
  </si>
  <si>
    <t>水果产业发展项目</t>
  </si>
  <si>
    <t>和平村</t>
  </si>
  <si>
    <t>115亩水果基地整体升级改造及抚育</t>
  </si>
  <si>
    <t>鄂财农发[2021]85号</t>
  </si>
  <si>
    <t>4900000862391241</t>
  </si>
  <si>
    <t>黄桃产业发展项目</t>
  </si>
  <si>
    <t>鹿眠塘村</t>
  </si>
  <si>
    <t>200亩黄桃基地整体升级改造及抚育</t>
  </si>
  <si>
    <t>鄂财农发[2021]86号</t>
  </si>
  <si>
    <t>4900000862392839</t>
  </si>
  <si>
    <t>大殿黄桃产业发展项目</t>
  </si>
  <si>
    <t>长滩村</t>
  </si>
  <si>
    <t>300亩水果基地整体升级改造及抚育</t>
  </si>
  <si>
    <t>预计壮大村级集体经济年增收4万余元</t>
  </si>
  <si>
    <t>鄂财农发[2021]87号</t>
  </si>
  <si>
    <t>4900000862393614</t>
  </si>
  <si>
    <t>中药材产业发展项目</t>
  </si>
  <si>
    <t>大路乡</t>
  </si>
  <si>
    <t>东坑村</t>
  </si>
  <si>
    <t>种植中药材基地300亩</t>
  </si>
  <si>
    <t>鄂财农发[2021]88号</t>
  </si>
  <si>
    <t>4900000862394424</t>
  </si>
  <si>
    <t>楚山合作社产业发展项目</t>
  </si>
  <si>
    <t>神堂铺村</t>
  </si>
  <si>
    <t>500多亩油茶基地除草、补栽苗木及抚育</t>
  </si>
  <si>
    <t>项目建成壮大村级集体经济，预计带动受益户59户</t>
  </si>
  <si>
    <t>鄂财农发[2021]89号</t>
  </si>
  <si>
    <t>4900000862396907</t>
  </si>
  <si>
    <t>柑橘产业发展项目</t>
  </si>
  <si>
    <t>发展柑橘苗木产业200亩</t>
  </si>
  <si>
    <t>项目建成壮大村级集体经济，预计带动受益户65户</t>
  </si>
  <si>
    <t>鄂财农发[2021]90号</t>
  </si>
  <si>
    <t>4900000862398181</t>
  </si>
  <si>
    <t>石圳村</t>
  </si>
  <si>
    <t>发展柑橘苗木产业230亩</t>
  </si>
  <si>
    <t>项目建成壮大村级集体经济，预计带动受益户71户</t>
  </si>
  <si>
    <t>鄂财农发[2021]91号</t>
  </si>
  <si>
    <t>4900000862398878</t>
  </si>
  <si>
    <t>将军洞六组油茶产业发展项目</t>
  </si>
  <si>
    <t>塘下村</t>
  </si>
  <si>
    <t>300亩油茶基地除草、补栽苗木及抚育</t>
  </si>
  <si>
    <t>项目建成壮大村级集体经济，预计带动受益户62户</t>
  </si>
  <si>
    <t>鄂财农发[2021]92号</t>
  </si>
  <si>
    <t>4900000862400157</t>
  </si>
  <si>
    <t>果匠小镇休闲农业产业发展</t>
  </si>
  <si>
    <t>新桥冯村</t>
  </si>
  <si>
    <t>建设水果基地3000余亩，整体升级改造及抚育</t>
  </si>
  <si>
    <t>项目建成壮大村级集体经济，预计带动受益户90户</t>
  </si>
  <si>
    <t>鄂财农发[2021]93号</t>
  </si>
  <si>
    <t>4900000862400976</t>
  </si>
  <si>
    <t>鄂财农发[2021]94号</t>
  </si>
  <si>
    <t>4900000862402573</t>
  </si>
  <si>
    <t>蔬菜产业发展项目</t>
  </si>
  <si>
    <t>杨狮坑村</t>
  </si>
  <si>
    <t>种植蔬菜产业400亩</t>
  </si>
  <si>
    <t>项目建成壮大村级集体经济，预计带动受益户51户</t>
  </si>
  <si>
    <t>鄂财农发[2021]95号</t>
  </si>
  <si>
    <t>4900000862404783</t>
  </si>
  <si>
    <t>十二、十三组中药材产业发展项目</t>
  </si>
  <si>
    <t>余长畈村</t>
  </si>
  <si>
    <t>种植中药材基地350亩</t>
  </si>
  <si>
    <t>鄂财农发[2021]96号</t>
  </si>
  <si>
    <t>4900000862405750</t>
  </si>
  <si>
    <t>北台山油茶产业发展项目</t>
  </si>
  <si>
    <t>洪港镇</t>
  </si>
  <si>
    <t>车田村</t>
  </si>
  <si>
    <t>120亩油茶基地除草、补栽苗木及抚育</t>
  </si>
  <si>
    <t>项目建成壮大村级集体经济，预计带动受益户41户</t>
  </si>
  <si>
    <t>鄂财农发[2021]97号</t>
  </si>
  <si>
    <t>4900000862407152</t>
  </si>
  <si>
    <t>9组水果产业发展项目</t>
  </si>
  <si>
    <t>东坪村</t>
  </si>
  <si>
    <t>150亩水果基地整体升级改造及抚育</t>
  </si>
  <si>
    <t>项目建成壮大村级集体经济，预计带动受益户63户</t>
  </si>
  <si>
    <t>鄂财农发[2021]98号</t>
  </si>
  <si>
    <t>4900000862407847</t>
  </si>
  <si>
    <t>郭源村</t>
  </si>
  <si>
    <t>种植3000亩中药材基地</t>
  </si>
  <si>
    <t>预计壮大村级集体经济年增收6万余元</t>
  </si>
  <si>
    <t>鄂财农发[2021]99号</t>
  </si>
  <si>
    <t>4900000862409973</t>
  </si>
  <si>
    <t>贾家源村</t>
  </si>
  <si>
    <t>100亩果园整体升级改造及抚育</t>
  </si>
  <si>
    <t>项目建成壮大村级集体经济，预计带动受益户35户</t>
  </si>
  <si>
    <t>鄂财农发[2021]100号</t>
  </si>
  <si>
    <t>4900000862418382</t>
  </si>
  <si>
    <t>留阻村</t>
  </si>
  <si>
    <t>项目建成壮大村级集体经济，预计受益户32户</t>
  </si>
  <si>
    <t>鄂财农发[2021]101号</t>
  </si>
  <si>
    <t>4900000862420099</t>
  </si>
  <si>
    <t>西坑村</t>
  </si>
  <si>
    <t>60亩果园整体升级改造及抚育</t>
  </si>
  <si>
    <t>项目建成壮大村级集体经济，预计带动受益户21户</t>
  </si>
  <si>
    <t>鄂财农发[2021]102号</t>
  </si>
  <si>
    <t>4900000862423847</t>
  </si>
  <si>
    <t>杨林村</t>
  </si>
  <si>
    <t>项目建成壮大村级集体经济，预计带动受益户36户</t>
  </si>
  <si>
    <t>鄂财农发[2021]103号</t>
  </si>
  <si>
    <t>4900000862424725</t>
  </si>
  <si>
    <t>7组黄桃产业发展项目</t>
  </si>
  <si>
    <t>30亩桃园整体升级改造及抚育</t>
  </si>
  <si>
    <t>项目建成壮大村级集体经济，预计带动受益户12户</t>
  </si>
  <si>
    <t>鄂财农发[2021]104号</t>
  </si>
  <si>
    <t>4900000862425867</t>
  </si>
  <si>
    <t>二组中药材产业发展项目</t>
  </si>
  <si>
    <t>黄沙铺镇</t>
  </si>
  <si>
    <t>柏树村</t>
  </si>
  <si>
    <t>种植100亩中药材基地管护及抚育</t>
  </si>
  <si>
    <t>项目建成壮大村级集体经济，预计带动受益户30户</t>
  </si>
  <si>
    <t>鄂财农发[2021]105号</t>
  </si>
  <si>
    <t>4900000862427327</t>
  </si>
  <si>
    <t>菊花、油茶产业发展项目</t>
  </si>
  <si>
    <t>大地村</t>
  </si>
  <si>
    <t>种植菊花、油茶基地170亩管护及抚育</t>
  </si>
  <si>
    <t>项目建成壮大村级集体经济，预计带动受益户45户</t>
  </si>
  <si>
    <t>鄂财农发[2021]106号</t>
  </si>
  <si>
    <t>4900000862428365</t>
  </si>
  <si>
    <t>金丝皇菊产业发展项目</t>
  </si>
  <si>
    <t>新建30亩金丝皇菊产业基地</t>
  </si>
  <si>
    <t>鄂财农发[2021]107号</t>
  </si>
  <si>
    <t>4900000862434636</t>
  </si>
  <si>
    <t>1、6组水果产业发展项目</t>
  </si>
  <si>
    <t>高槎坪村</t>
  </si>
  <si>
    <t>100亩水果基地管护及抚育</t>
  </si>
  <si>
    <t>鄂财农发[2021]108号</t>
  </si>
  <si>
    <t>4900000862435776</t>
  </si>
  <si>
    <t>梅坞中药材产业发展项目</t>
  </si>
  <si>
    <t>孟垅村</t>
  </si>
  <si>
    <t>130亩中药材基地管护及抚育</t>
  </si>
  <si>
    <t>项目建成壮大村级集体经济，预计带动受益户38户</t>
  </si>
  <si>
    <t>鄂财农发[2021]109号</t>
  </si>
  <si>
    <t>4900000862437835</t>
  </si>
  <si>
    <t>3、4组桔橙水果产业发展项目</t>
  </si>
  <si>
    <t>泉塘村</t>
  </si>
  <si>
    <t>鄂财农发[2021]110号</t>
  </si>
  <si>
    <t>4900000862438679</t>
  </si>
  <si>
    <t>夏家湾油茶、水果产业发展项目</t>
  </si>
  <si>
    <t>西庄村</t>
  </si>
  <si>
    <t>100亩油茶基地管护及抚育</t>
  </si>
  <si>
    <t>鄂财农发[2021]111号</t>
  </si>
  <si>
    <t>4900000862439864</t>
  </si>
  <si>
    <t>庄屋油茶产业发展项目</t>
  </si>
  <si>
    <t>下陈村</t>
  </si>
  <si>
    <t>150油茶基地管护及抚育</t>
  </si>
  <si>
    <t>项目建成壮大村级集体经济，预计带动受益户48户</t>
  </si>
  <si>
    <t>鄂财农发[2021]112号</t>
  </si>
  <si>
    <t>4900000862444669</t>
  </si>
  <si>
    <t>壮大村级集体经济特色产业发展项目</t>
  </si>
  <si>
    <t>新屋村</t>
  </si>
  <si>
    <t>新建中药材基地50亩及水果基地整体升级改造及抚育</t>
  </si>
  <si>
    <t>鄂财农发[2021]113号</t>
  </si>
  <si>
    <t>4900000862447357</t>
  </si>
  <si>
    <t>6组油茶产业发展项目</t>
  </si>
  <si>
    <t>中通村</t>
  </si>
  <si>
    <t>100亩茶基地管护及抚育</t>
  </si>
  <si>
    <t>鄂财农发[2021]114号</t>
  </si>
  <si>
    <t>4900000862450538</t>
  </si>
  <si>
    <t>香榧产业发展项目</t>
  </si>
  <si>
    <t>九宫山镇</t>
  </si>
  <si>
    <t>程许村</t>
  </si>
  <si>
    <t>2000亩香榧基地整体升级改造及抚育</t>
  </si>
  <si>
    <t>项目建成壮大村级集体经济，预计带动受益户78户</t>
  </si>
  <si>
    <t>鄂财农发[2021]115号</t>
  </si>
  <si>
    <t>4900000862675766</t>
  </si>
  <si>
    <t>杨梅产业发展项目</t>
  </si>
  <si>
    <t>230亩杨梅基地整体升级改造及抚育</t>
  </si>
  <si>
    <t>鄂财农发[2021]116号</t>
  </si>
  <si>
    <t>4900000862675050</t>
  </si>
  <si>
    <t>150亩油茶基地管护及抚育</t>
  </si>
  <si>
    <t>项目建成壮大村级集体经济，预计带动受益户31户</t>
  </si>
  <si>
    <t>鄂财农发[2021]117号</t>
  </si>
  <si>
    <t>4900000862674303</t>
  </si>
  <si>
    <t>金牡丹水果产业发展项目</t>
  </si>
  <si>
    <t>畈中村</t>
  </si>
  <si>
    <t>150亩金牡丹产业基地整体升级改造及抚育</t>
  </si>
  <si>
    <t>鄂财农发[2021]118号</t>
  </si>
  <si>
    <t>4900000862672778</t>
  </si>
  <si>
    <t>葡萄园产业发展项目</t>
  </si>
  <si>
    <t>200亩葡萄园整体升级改造及抚育</t>
  </si>
  <si>
    <t>鄂财农发[2021]119号</t>
  </si>
  <si>
    <t>4900000862670187</t>
  </si>
  <si>
    <t>万水家庭农场中药材产业发展项目</t>
  </si>
  <si>
    <t>富有村</t>
  </si>
  <si>
    <t>50亩中药材基地整体升级改造及抚育</t>
  </si>
  <si>
    <t>项目建成壮大村级集体经济，预计带动受益户13户</t>
  </si>
  <si>
    <t>鄂财农发[2021]120号</t>
  </si>
  <si>
    <t>4900000862669427</t>
  </si>
  <si>
    <t>柑橘苗木产业发展200亩</t>
  </si>
  <si>
    <t>鄂财农发[2021]121号</t>
  </si>
  <si>
    <t>4900000862668591</t>
  </si>
  <si>
    <t>华霖生态农业水果产业发展项目</t>
  </si>
  <si>
    <t>韩家村</t>
  </si>
  <si>
    <t>80亩水果基地整体升级改造及抚育</t>
  </si>
  <si>
    <t>项目建成壮大村级集体经济，预计带动受益户15户</t>
  </si>
  <si>
    <t>鄂财农发[2021]122号</t>
  </si>
  <si>
    <t>4900000862666875</t>
  </si>
  <si>
    <t>穗锋种养殖专业合作社杨梅产业发展项目</t>
  </si>
  <si>
    <t>120余亩杨梅基地整体升级改造及抚育</t>
  </si>
  <si>
    <t>鄂财农发[2021]123号</t>
  </si>
  <si>
    <t>4900000862666200</t>
  </si>
  <si>
    <t>横石村</t>
  </si>
  <si>
    <t>新建150亩中药材基地，后期肥料、种苗、人工及抚育</t>
  </si>
  <si>
    <t>鄂财农发[2021]124号</t>
  </si>
  <si>
    <t>4900000862665165</t>
  </si>
  <si>
    <t>3组油茶产业发展项目</t>
  </si>
  <si>
    <t>新建油茶产业基地130亩，后期整体升级改造及抚育</t>
  </si>
  <si>
    <t>鄂财农发[2021]125号</t>
  </si>
  <si>
    <t>4900000862660711</t>
  </si>
  <si>
    <t>峰尖种养殖专业合作社杨梅产业发展项目</t>
  </si>
  <si>
    <t>横石潭村</t>
  </si>
  <si>
    <t>300余亩杨梅基地，整体升级改造及抚育</t>
  </si>
  <si>
    <t>项目建成壮大村级集体经济，预计带动受益户26户</t>
  </si>
  <si>
    <t>鄂财农发[2021]126号</t>
  </si>
  <si>
    <t>4900000862660128</t>
  </si>
  <si>
    <t>120亩油茶基地整体升级改造及抚育</t>
  </si>
  <si>
    <t>项目建成壮大村级集体经济，预计带动受益户42户</t>
  </si>
  <si>
    <t>鄂财农发[2021]127号</t>
  </si>
  <si>
    <t>4900000862659177</t>
  </si>
  <si>
    <t>虎头山茶叶、油茶、水果产业发展项目</t>
  </si>
  <si>
    <t>1000余亩茶叶、油茶、水果产业基地整体升级改造及抚育</t>
  </si>
  <si>
    <t>项目建成壮大村级集体经济，预计带动受益户53户</t>
  </si>
  <si>
    <t>鄂财农发[2021]128号</t>
  </si>
  <si>
    <t>4900000862658332</t>
  </si>
  <si>
    <t>朝晖药村种植专业合作社中药材产业发展项目</t>
  </si>
  <si>
    <t>南成村</t>
  </si>
  <si>
    <t>200余亩中药材基地整体升级改造及抚育</t>
  </si>
  <si>
    <t>项目建成壮大村级集体经济，预计带动受益户37户</t>
  </si>
  <si>
    <t>鄂财农发[2021]129号</t>
  </si>
  <si>
    <t>4900000862657582</t>
  </si>
  <si>
    <t>游龙种养殖合作社黄精中药材产业发展项目</t>
  </si>
  <si>
    <t>150亩黄精中药材基地，整体升级改造及抚育</t>
  </si>
  <si>
    <t>鄂财农发[2021]130号</t>
  </si>
  <si>
    <t>4900000862656722</t>
  </si>
  <si>
    <t>牌楼村</t>
  </si>
  <si>
    <t>130亩葡萄园整体升级改造及抚育</t>
  </si>
  <si>
    <t>鄂财农发[2021]131号</t>
  </si>
  <si>
    <t>4900000862656133</t>
  </si>
  <si>
    <t>种养殖专业合作社发展油茶产业管护</t>
  </si>
  <si>
    <t>彭家垅村</t>
  </si>
  <si>
    <t>鄂财农发[2021]132号</t>
  </si>
  <si>
    <t>4900000862655158</t>
  </si>
  <si>
    <t>四组食用菌产业发展项目</t>
  </si>
  <si>
    <t>种植50亩食用菌产业基地，整体升级改造及抚育</t>
  </si>
  <si>
    <t>鄂财农发[2021]133号</t>
  </si>
  <si>
    <t>4900000862654341</t>
  </si>
  <si>
    <t>柑橘苗木产业发展60亩</t>
  </si>
  <si>
    <t>项目建成壮大村级集体经济，预计带动受益户25户</t>
  </si>
  <si>
    <t>鄂财农发[2021]134号</t>
  </si>
  <si>
    <t>4900000862653601</t>
  </si>
  <si>
    <t>高家山油茶产业发展项目</t>
  </si>
  <si>
    <t>寨头村</t>
  </si>
  <si>
    <t>新建200亩油茶基地整体升级改造及抚育</t>
  </si>
  <si>
    <t>鄂财农发[2021]135号</t>
  </si>
  <si>
    <t>4900000862652843</t>
  </si>
  <si>
    <t>柑橘苗木产业发展50亩</t>
  </si>
  <si>
    <t>项目建成壮大村级集体经济，预计带动受益户20户</t>
  </si>
  <si>
    <t>鄂财农发[2021]136号</t>
  </si>
  <si>
    <t>4900000862652220</t>
  </si>
  <si>
    <t>野猪洞中药材、油茶产业发展项目</t>
  </si>
  <si>
    <t>九管局</t>
  </si>
  <si>
    <t>船埠村</t>
  </si>
  <si>
    <t>50亩中药材，150亩油茶基地整体升级改造及抚育</t>
  </si>
  <si>
    <t>项目建成壮大村级集体经济，预计带动受益户56户</t>
  </si>
  <si>
    <t>鄂财农发[2021]137号</t>
  </si>
  <si>
    <t>4900000862650935</t>
  </si>
  <si>
    <t>茶叶、水果产业发展项目</t>
  </si>
  <si>
    <t>60亩茶园，80亩水果园整体升级改造及抚育</t>
  </si>
  <si>
    <t>鄂财农发[2021]138号</t>
  </si>
  <si>
    <t>4900000862650244</t>
  </si>
  <si>
    <t>茶叶产业发展项目</t>
  </si>
  <si>
    <t>内港村</t>
  </si>
  <si>
    <t>170亩茶园整体升级改造及抚育</t>
  </si>
  <si>
    <t>鄂财农发[2021]139号</t>
  </si>
  <si>
    <t>4900000862649683</t>
  </si>
  <si>
    <t>蓝莓水果产业发展项目</t>
  </si>
  <si>
    <t>林管局</t>
  </si>
  <si>
    <t>大幕山村</t>
  </si>
  <si>
    <t>新建蓝莓基地整体升级改造及抚育</t>
  </si>
  <si>
    <t>鄂财农发[2021]140号</t>
  </si>
  <si>
    <t>4900000862648904</t>
  </si>
  <si>
    <t>格林农业柑橘产业发展项目</t>
  </si>
  <si>
    <t>南林桥镇</t>
  </si>
  <si>
    <t>大坪村</t>
  </si>
  <si>
    <t>新建30亩柑橘整体升级改造及抚育</t>
  </si>
  <si>
    <t>鄂财农发[2021]141号</t>
  </si>
  <si>
    <t>4900000862647901</t>
  </si>
  <si>
    <t>350余亩油茶基地整体升级改造及抚育</t>
  </si>
  <si>
    <t>鄂财农发[2021]142号</t>
  </si>
  <si>
    <t>4900000862647309</t>
  </si>
  <si>
    <t>瓜蒌产业发展项目</t>
  </si>
  <si>
    <t>港路村</t>
  </si>
  <si>
    <t>70亩瓜萎基地整体升级改造及抚育</t>
  </si>
  <si>
    <t>鄂财农发[2021]143号</t>
  </si>
  <si>
    <t>4900000862646410</t>
  </si>
  <si>
    <t>高桥村</t>
  </si>
  <si>
    <t>1200亩油茶基地整体升级改造及抚育</t>
  </si>
  <si>
    <t>项目建成壮大村级集体经济，预计带动受益户52户</t>
  </si>
  <si>
    <t>鄂财农发[2021]144号</t>
  </si>
  <si>
    <t>4900000862645852</t>
  </si>
  <si>
    <t>罗城村</t>
  </si>
  <si>
    <t>600亩柑橘苗木基地整体升级改造及抚育</t>
  </si>
  <si>
    <t>鄂财农发[2021]145号</t>
  </si>
  <si>
    <t>4900000862645178</t>
  </si>
  <si>
    <t>再生稻大米产业发展项目</t>
  </si>
  <si>
    <t>湄溪村</t>
  </si>
  <si>
    <t>1000余亩再生稻产业整体升级改造及抚育</t>
  </si>
  <si>
    <t>入股分红壮大村级集体经济年增收2万余元</t>
  </si>
  <si>
    <t>鄂财农发[2021]146号</t>
  </si>
  <si>
    <t>4900000862644719</t>
  </si>
  <si>
    <t>新建500余亩水果基地整体升级改造及抚育</t>
  </si>
  <si>
    <t>鄂财农发[2021]147号</t>
  </si>
  <si>
    <t>4900000862644058</t>
  </si>
  <si>
    <t>南林村</t>
  </si>
  <si>
    <t>鄂财农发[2021]148号</t>
  </si>
  <si>
    <t>4900000862641837</t>
  </si>
  <si>
    <t>石垅村</t>
  </si>
  <si>
    <t>180亩柑橘苗木基地整体升级改造及抚育</t>
  </si>
  <si>
    <t>鄂财农发[2021]149号</t>
  </si>
  <si>
    <t>4900000862641364</t>
  </si>
  <si>
    <t>红美人水果产业发展项目</t>
  </si>
  <si>
    <t>300余亩红美人水果基地，整体升级改造及抚育</t>
  </si>
  <si>
    <t>鄂财农发[2021]150号</t>
  </si>
  <si>
    <t>4900000862640848</t>
  </si>
  <si>
    <t>桑葚产业发展项目</t>
  </si>
  <si>
    <t>石门村</t>
  </si>
  <si>
    <t>150亩桑葚基地整体升级改造及抚育</t>
  </si>
  <si>
    <t>项目建成壮大村级集体经济，预计带动受益户19户</t>
  </si>
  <si>
    <t>鄂财农发[2021]151号</t>
  </si>
  <si>
    <t>4900000862640337</t>
  </si>
  <si>
    <t>四季水果产业发展项目</t>
  </si>
  <si>
    <t>新建120亩水果基地整体升级改造及抚育</t>
  </si>
  <si>
    <t>鄂财农发[2021]152号</t>
  </si>
  <si>
    <t>4900000862639964</t>
  </si>
  <si>
    <t>团墩村</t>
  </si>
  <si>
    <t>200亩红美人水果基地整体升级改造及抚育</t>
  </si>
  <si>
    <t>鄂财农发[2021]153号</t>
  </si>
  <si>
    <t>4900000862639566</t>
  </si>
  <si>
    <t>八组特色产业发展项目</t>
  </si>
  <si>
    <t>发展特色产业300亩整体升级改造及抚育</t>
  </si>
  <si>
    <t>鄂财农发[2021]154号</t>
  </si>
  <si>
    <t>4900000862638822</t>
  </si>
  <si>
    <t>桔橙产业发展项目</t>
  </si>
  <si>
    <t>长丰村</t>
  </si>
  <si>
    <t>200亩桔橙产业基地整体升级改造及抚育</t>
  </si>
  <si>
    <t>鄂财农发[2021]155号</t>
  </si>
  <si>
    <t>4900000862638339</t>
  </si>
  <si>
    <t>厦铺镇</t>
  </si>
  <si>
    <t>瓜坪村</t>
  </si>
  <si>
    <t>新建100亩油茶基地整体升级改造及抚育</t>
  </si>
  <si>
    <t>项目建成壮大村级集体经济，预计带动受益户24户</t>
  </si>
  <si>
    <t>鄂财农发[2021]156号</t>
  </si>
  <si>
    <t>4900000862637595</t>
  </si>
  <si>
    <t>黄荆村</t>
  </si>
  <si>
    <t>新建180亩中药材基地整体升级改造及抚育</t>
  </si>
  <si>
    <t>鄂财农发[2021]157号</t>
  </si>
  <si>
    <t>4900000862637177</t>
  </si>
  <si>
    <t>冷水坪村</t>
  </si>
  <si>
    <t>100余亩中药材基地整体升级改造及抚育</t>
  </si>
  <si>
    <t>鄂财农发[2021]158号</t>
  </si>
  <si>
    <t>4900000862636933</t>
  </si>
  <si>
    <t>黄精种植产业发展项目</t>
  </si>
  <si>
    <t>林上村</t>
  </si>
  <si>
    <t>新建100亩黄精药材基地整体升级改造及抚育</t>
  </si>
  <si>
    <t>鄂财农发[2021]159号</t>
  </si>
  <si>
    <t>4900000862636643</t>
  </si>
  <si>
    <t>碧根果产业发展项目</t>
  </si>
  <si>
    <t>藕塘村</t>
  </si>
  <si>
    <t>新建100亩碧根果基地整体升级改造及抚育</t>
  </si>
  <si>
    <t>鄂财农发[2021]160号</t>
  </si>
  <si>
    <t>4900000862636410</t>
  </si>
  <si>
    <t>鄂财农发[2021]161号</t>
  </si>
  <si>
    <t>4900000862636216</t>
  </si>
  <si>
    <t>桥口村</t>
  </si>
  <si>
    <t>40亩中药材基地整体升级改造及抚育</t>
  </si>
  <si>
    <t>项目建成壮大村级集体经济，预计带动受益户18户</t>
  </si>
  <si>
    <t>鄂财农发[2021]162号</t>
  </si>
  <si>
    <t>4900000862636028</t>
  </si>
  <si>
    <t>青山村</t>
  </si>
  <si>
    <t>70亩黄桃产业基地整体升级改造及抚育</t>
  </si>
  <si>
    <t>鄂财农发[2021]163号</t>
  </si>
  <si>
    <t>4900000862552430</t>
  </si>
  <si>
    <t>三宝村</t>
  </si>
  <si>
    <t>100余亩油茶基地管护及抚育</t>
  </si>
  <si>
    <t>鄂财农发[2021]164号</t>
  </si>
  <si>
    <t>4900000862551455</t>
  </si>
  <si>
    <t>宋家村</t>
  </si>
  <si>
    <t>新建100亩茶叶基地整体升级改造及抚育</t>
  </si>
  <si>
    <t>鄂财农发[2021]165号</t>
  </si>
  <si>
    <t>4900000862550605</t>
  </si>
  <si>
    <t>西湖村</t>
  </si>
  <si>
    <t>鄂财农发[2021]166号</t>
  </si>
  <si>
    <t>4900000862549848</t>
  </si>
  <si>
    <t>白茶产业发展项目</t>
  </si>
  <si>
    <t>110亩白茶基地除草、补栽苗木及抚育</t>
  </si>
  <si>
    <t>项目建成壮大村级集体经济，预计带动受益户43户</t>
  </si>
  <si>
    <t>鄂财农发[2021]167号</t>
  </si>
  <si>
    <t>4900000862548986</t>
  </si>
  <si>
    <t>猕猴桃产业发展项目</t>
  </si>
  <si>
    <t>西隅村</t>
  </si>
  <si>
    <t>100余亩猕猴桃基地整体升级改造及抚育</t>
  </si>
  <si>
    <t>鄂财农发[2021]168号</t>
  </si>
  <si>
    <t>4900000862548147</t>
  </si>
  <si>
    <t>150亩油茶基地整体升级改造及抚育</t>
  </si>
  <si>
    <t>项目建成壮大村级集体经济，预计带动受益户32户</t>
  </si>
  <si>
    <t>鄂财农发[2021]169号</t>
  </si>
  <si>
    <t>4900000862547682</t>
  </si>
  <si>
    <t>白芨、八月瓜产业发展项目</t>
  </si>
  <si>
    <t>竹林村</t>
  </si>
  <si>
    <t>新建17亩白芨、八月瓜基地整体升级改造及抚育</t>
  </si>
  <si>
    <t>鄂财农发[2021]170号</t>
  </si>
  <si>
    <t>4900000862538557</t>
  </si>
  <si>
    <t>虎杖中药材产业发展项目</t>
  </si>
  <si>
    <t>新建25亩虎杖基地整体升级改造及抚育</t>
  </si>
  <si>
    <t>鄂财农发[2021]171号</t>
  </si>
  <si>
    <t>4900000862536168</t>
  </si>
  <si>
    <t>通羊镇</t>
  </si>
  <si>
    <t>赤城村</t>
  </si>
  <si>
    <t>鄂财农发[2021]172号</t>
  </si>
  <si>
    <t>4900000862534629</t>
  </si>
  <si>
    <t>湄港村</t>
  </si>
  <si>
    <t>60亩油茶基地整体升级改造及抚育</t>
  </si>
  <si>
    <t>鄂财农发[2021]173号</t>
  </si>
  <si>
    <t>4900000862532624</t>
  </si>
  <si>
    <t>大塘垅水果产业发展项目</t>
  </si>
  <si>
    <t>大畈程村</t>
  </si>
  <si>
    <t>200亩水果基地整体升级改造及抚育</t>
  </si>
  <si>
    <t>鄂财农发[2021]174号</t>
  </si>
  <si>
    <t>4900000862531346</t>
  </si>
  <si>
    <t>井湾村</t>
  </si>
  <si>
    <t>80亩油茶基地整体升级改造及抚育</t>
  </si>
  <si>
    <t>鄂财农发[2021]175号</t>
  </si>
  <si>
    <t>4900000862530707</t>
  </si>
  <si>
    <t>九组蔬菜产业发展项目</t>
  </si>
  <si>
    <t>50亩蔬菜基地管护及抚育</t>
  </si>
  <si>
    <t>鄂财农发[2021]176号</t>
  </si>
  <si>
    <t>4900000862529786</t>
  </si>
  <si>
    <t>下畈水果产业发展项目</t>
  </si>
  <si>
    <t>岭下村</t>
  </si>
  <si>
    <t>60亩水果基地整体升级改造及抚育</t>
  </si>
  <si>
    <t>项目建成壮大村级集体经济，预计带动受益户27户</t>
  </si>
  <si>
    <t>鄂财农发[2021]177号</t>
  </si>
  <si>
    <t>4900000862528538</t>
  </si>
  <si>
    <t>门前畈优质水稻产业发展项目</t>
  </si>
  <si>
    <t>沙堤村</t>
  </si>
  <si>
    <t>200亩优质稻基地整体升级改造及抚育</t>
  </si>
  <si>
    <t>鄂财农发[2021]178号</t>
  </si>
  <si>
    <t>4900000862527709</t>
  </si>
  <si>
    <t>宋家桥村</t>
  </si>
  <si>
    <t>30亩猕猴桃基地整体升级改造及抚育</t>
  </si>
  <si>
    <t>项目建成壮大村级集体经济，预计带动受益户16户</t>
  </si>
  <si>
    <t>鄂财农发[2021]179号</t>
  </si>
  <si>
    <t>4900000862525705</t>
  </si>
  <si>
    <t>乌岭水果产业发展项目</t>
  </si>
  <si>
    <t>新塘下村</t>
  </si>
  <si>
    <t>50亩水果基地整体升级改造及抚育</t>
  </si>
  <si>
    <t>鄂财农发[2021]180号</t>
  </si>
  <si>
    <t>4900000862524572</t>
  </si>
  <si>
    <t>优质水稻产业发展项目</t>
  </si>
  <si>
    <t>寨下村</t>
  </si>
  <si>
    <t>项目建成壮大村级集体经济，预计带动受益户55户</t>
  </si>
  <si>
    <t>鄂财农发[2021]181号</t>
  </si>
  <si>
    <t>4900000862523719</t>
  </si>
  <si>
    <t>燕厦乡</t>
  </si>
  <si>
    <t>北冲村</t>
  </si>
  <si>
    <t>新建60亩水果基地整体升级改造及抚育</t>
  </si>
  <si>
    <t>鄂财农发[2021]182号</t>
  </si>
  <si>
    <t>4900000863171707</t>
  </si>
  <si>
    <t>畅周村</t>
  </si>
  <si>
    <t>鄂财农发[2021]183号</t>
  </si>
  <si>
    <t>4900000862519298</t>
  </si>
  <si>
    <t>甜橙水果产业发展项目</t>
  </si>
  <si>
    <t>160余亩水果基地整体升级改造及抚育</t>
  </si>
  <si>
    <t>鄂财农发[2021]184号</t>
  </si>
  <si>
    <t>4900000862517973</t>
  </si>
  <si>
    <t>3000亩白茶基地整体升级改造及抚育</t>
  </si>
  <si>
    <t>鄂财农发[2021]185号</t>
  </si>
  <si>
    <t>4900000862516780</t>
  </si>
  <si>
    <t>柑橘苗木产业发展150亩</t>
  </si>
  <si>
    <t>鄂财农发[2021]186号</t>
  </si>
  <si>
    <t>4900000862515476</t>
  </si>
  <si>
    <t>砂梨产业发展项目</t>
  </si>
  <si>
    <t>成龙村</t>
  </si>
  <si>
    <t>80亩砂梨基地整体升级改造及抚育</t>
  </si>
  <si>
    <t>鄂财农发[2021]187号</t>
  </si>
  <si>
    <t>4900000862513959</t>
  </si>
  <si>
    <t>雷竹笋产业发展项目</t>
  </si>
  <si>
    <t>80亩雷竹笋产业基地整体升级改造及抚育</t>
  </si>
  <si>
    <t>鄂财农发[2021]188号</t>
  </si>
  <si>
    <t>4900000862512162</t>
  </si>
  <si>
    <t>甘港村</t>
  </si>
  <si>
    <t>50亩果园整体升级改造及抚育</t>
  </si>
  <si>
    <t>项目建成壮大村级集体经济，预计带动受益户22户</t>
  </si>
  <si>
    <t>鄂财农发[2021]189号</t>
  </si>
  <si>
    <t>4900000862511082</t>
  </si>
  <si>
    <t>柑橘苗木产业发展40亩</t>
  </si>
  <si>
    <t>鄂财农发[2021]190号</t>
  </si>
  <si>
    <t>4900000862510228</t>
  </si>
  <si>
    <t>菊花产业发展项目</t>
  </si>
  <si>
    <t>湖畔村</t>
  </si>
  <si>
    <t>54亩菊花基地整体升级改造及抚育</t>
  </si>
  <si>
    <t>鄂财农发[2021]191号</t>
  </si>
  <si>
    <t>4900000862508922</t>
  </si>
  <si>
    <t>柑橘苗木产业发展20亩</t>
  </si>
  <si>
    <t>鄂财农发[2021]192号</t>
  </si>
  <si>
    <t>4900000862507604</t>
  </si>
  <si>
    <t>湖山村</t>
  </si>
  <si>
    <t>柑橘苗木产业发展100亩</t>
  </si>
  <si>
    <t>项目建成壮大村级集体经济，预计带动受益户67户</t>
  </si>
  <si>
    <t>鄂财农发[2021]193号</t>
  </si>
  <si>
    <t>4900000862506805</t>
  </si>
  <si>
    <t>金宏家庭农场水果产业发展项目</t>
  </si>
  <si>
    <t>金坑村</t>
  </si>
  <si>
    <t>700余亩水果基地整体升级改造及抚育</t>
  </si>
  <si>
    <t>鄂财农发[2021]194号</t>
  </si>
  <si>
    <t>4900000862505810</t>
  </si>
  <si>
    <t>柑橘苗木产业发展70亩</t>
  </si>
  <si>
    <t>项目建成壮大村级集体经济，预计带动受益户54户</t>
  </si>
  <si>
    <t>鄂财农发[2021]195号</t>
  </si>
  <si>
    <t>4900000862505094</t>
  </si>
  <si>
    <t>大垅石盆水果产业发展项目</t>
  </si>
  <si>
    <t>理畈村</t>
  </si>
  <si>
    <t>项目建成壮大村级集体经济，预计带动受益户61户</t>
  </si>
  <si>
    <t>鄂财农发[2021]196号</t>
  </si>
  <si>
    <t>4900000862504183</t>
  </si>
  <si>
    <t>马桥村</t>
  </si>
  <si>
    <t>60亩黄桃基地整体升级改造及抚育</t>
  </si>
  <si>
    <t>鄂财农发[2021]197号</t>
  </si>
  <si>
    <t>4900000863172154</t>
  </si>
  <si>
    <t>南洞村</t>
  </si>
  <si>
    <t>新建120余亩枇杷基地整体升级改造及抚育</t>
  </si>
  <si>
    <t>鄂财农发[2021]198号</t>
  </si>
  <si>
    <t>4900000862502480</t>
  </si>
  <si>
    <t>200亩油茶基地整体升级改造及抚育</t>
  </si>
  <si>
    <t>鄂财农发[2021]199号</t>
  </si>
  <si>
    <t>4900000862501366</t>
  </si>
  <si>
    <t>柑橘苗木产业发展120亩</t>
  </si>
  <si>
    <t>项目建成壮大村级集体经济，预计带动受益户72户</t>
  </si>
  <si>
    <t>鄂财农发[2021]200号</t>
  </si>
  <si>
    <t>4900000862499982</t>
  </si>
  <si>
    <t>新铺村</t>
  </si>
  <si>
    <t>82亩油茶基地整体升级改造及抚育</t>
  </si>
  <si>
    <t>项目建成壮大村级集体经济，预计带动受益户23户</t>
  </si>
  <si>
    <t>鄂财农发[2021]201号</t>
  </si>
  <si>
    <t>4900000862498430</t>
  </si>
  <si>
    <t>鄂财农发[2021]202号</t>
  </si>
  <si>
    <t>4900000862496505</t>
  </si>
  <si>
    <t>400余亩水果基地整体升级改造及抚育</t>
  </si>
  <si>
    <t>项目建成壮大村级集体经济，预计带动受益户50户</t>
  </si>
  <si>
    <t>鄂财农发[2021]203号</t>
  </si>
  <si>
    <t>4900000862444524</t>
  </si>
  <si>
    <t>项目建成壮大村级集体经济，预计带动受益户75户</t>
  </si>
  <si>
    <t>鄂财农发[2021]204号</t>
  </si>
  <si>
    <t>4900000862443728</t>
  </si>
  <si>
    <t>鑫亮种养殖合作社特色产业发展项目</t>
  </si>
  <si>
    <t>新庄村</t>
  </si>
  <si>
    <t>鄂财农发[2021]205号</t>
  </si>
  <si>
    <t>4900000862414983</t>
  </si>
  <si>
    <t>一组东风茶叶产业发展项目</t>
  </si>
  <si>
    <t>燕厦村</t>
  </si>
  <si>
    <t>50亩茶叶产业基地整体升级改造及抚育</t>
  </si>
  <si>
    <t>鄂财农发[2021]206号</t>
  </si>
  <si>
    <t>4900000862412916</t>
  </si>
  <si>
    <t>柑橘苗木产业发展110亩</t>
  </si>
  <si>
    <t>项目建成壮大村级集体经济，预计带动受益户68户</t>
  </si>
  <si>
    <t>鄂财农发[2021]207号</t>
  </si>
  <si>
    <t>4900000862410419</t>
  </si>
  <si>
    <t>洋湖村</t>
  </si>
  <si>
    <t>项目建成壮大村级集体经济，预计带动受益户34户</t>
  </si>
  <si>
    <t>鄂财农发[2021]208号</t>
  </si>
  <si>
    <t>4900000862400729</t>
  </si>
  <si>
    <t>杨芳林乡</t>
  </si>
  <si>
    <t>高桥头村</t>
  </si>
  <si>
    <t>鄂财农发[2021]209号</t>
  </si>
  <si>
    <t>4900000862399178</t>
  </si>
  <si>
    <t>郭家岭村</t>
  </si>
  <si>
    <t>500亩白茶基地基地整体升级改造及抚育</t>
  </si>
  <si>
    <t>鄂财农发[2021]210号</t>
  </si>
  <si>
    <t>4900000862398260</t>
  </si>
  <si>
    <t>横溪村</t>
  </si>
  <si>
    <t>鄂财农发[2021]211号</t>
  </si>
  <si>
    <t>4900000862397085</t>
  </si>
  <si>
    <t>塘头江种养殖业发展项目</t>
  </si>
  <si>
    <t>寺口村</t>
  </si>
  <si>
    <t>发展种养殖产业整体升级改造及抚育</t>
  </si>
  <si>
    <t>鄂财农发[2021]212号</t>
  </si>
  <si>
    <t>4900000862395771</t>
  </si>
  <si>
    <t>50亩黄桃基地整体升级改造及抚育</t>
  </si>
  <si>
    <t>鄂财农发[2021]213号</t>
  </si>
  <si>
    <t>4900000862394749</t>
  </si>
  <si>
    <t>遂庄村</t>
  </si>
  <si>
    <t>鄂财农发[2021]214号</t>
  </si>
  <si>
    <t>4900000862393732</t>
  </si>
  <si>
    <t>新丰村</t>
  </si>
  <si>
    <t>80亩香榧基地整体升级改造及抚育</t>
  </si>
  <si>
    <t>鄂财农发[2021]215号</t>
  </si>
  <si>
    <t>4900000862392601</t>
  </si>
  <si>
    <t>黄精中药材产业发展项目</t>
  </si>
  <si>
    <t>300亩黄精中药材基地整体升级改造及抚育</t>
  </si>
  <si>
    <t>鄂财农发[2021]216号</t>
  </si>
  <si>
    <t>4900000862390905</t>
  </si>
  <si>
    <t>杨芳林村</t>
  </si>
  <si>
    <t>新建100亩蔬菜产业基地整体升级改造及抚育</t>
  </si>
  <si>
    <t>鄂财农发[2021]217号</t>
  </si>
  <si>
    <t>4900000862361826</t>
  </si>
  <si>
    <t>株林村</t>
  </si>
  <si>
    <t>新建200亩中药材基地整体升级改造及抚育</t>
  </si>
  <si>
    <t>鄂财农发[2021]218号</t>
  </si>
  <si>
    <t>4900000862360318</t>
  </si>
  <si>
    <t>闯王镇</t>
  </si>
  <si>
    <t>坳坪村</t>
  </si>
  <si>
    <t>新建砂梨基地整体升级改造及抚育</t>
  </si>
  <si>
    <t>鄂财农发[2021]219号</t>
  </si>
  <si>
    <t>4900000862179250</t>
  </si>
  <si>
    <t>高湖村</t>
  </si>
  <si>
    <t>鄂财农发[2021]220号</t>
  </si>
  <si>
    <t>4900000862183405</t>
  </si>
  <si>
    <t>龟墩村</t>
  </si>
  <si>
    <t>300亩桔橙基地整体升级改造及抚育</t>
  </si>
  <si>
    <t>鄂财农发[2021]221号</t>
  </si>
  <si>
    <t>4900000862764633</t>
  </si>
  <si>
    <t>400余亩砂梨基地整体升级改造及抚育</t>
  </si>
  <si>
    <t>鄂财农发[2021]222号</t>
  </si>
  <si>
    <t>4900000862184637</t>
  </si>
  <si>
    <t>100亩中药材基地整体升级改造及抚育</t>
  </si>
  <si>
    <t>项目建成壮大村级集体经济，预计带动受益户33户</t>
  </si>
  <si>
    <t>鄂财农发[2021]223号</t>
  </si>
  <si>
    <t>4900000862186185</t>
  </si>
  <si>
    <t>集潭村</t>
  </si>
  <si>
    <t>新建500余亩中药材基地整体升级改造及抚育</t>
  </si>
  <si>
    <t>鄂财农发[2021]224号</t>
  </si>
  <si>
    <t>4900000862187022</t>
  </si>
  <si>
    <t>界牌村</t>
  </si>
  <si>
    <t>鄂财农发[2021]225号</t>
  </si>
  <si>
    <t>4900000862188454</t>
  </si>
  <si>
    <t>100亩猕猴桃基地整体升级改造及抚育</t>
  </si>
  <si>
    <t>鄂财农发[2021]226号</t>
  </si>
  <si>
    <t>4900000862200307</t>
  </si>
  <si>
    <t>羊奶果及油茶产业发展项目</t>
  </si>
  <si>
    <t>苦竹林村</t>
  </si>
  <si>
    <t>50亩羊奶果及油茶整体升级改造及抚育</t>
  </si>
  <si>
    <t>鄂财农发[2021]227号</t>
  </si>
  <si>
    <t>4900000862201387</t>
  </si>
  <si>
    <t>刘家岭村</t>
  </si>
  <si>
    <t>新建100余亩砂梨基地整体升级改造及抚育</t>
  </si>
  <si>
    <t>项目建成壮大村级集体经济，预计带动受益户29户</t>
  </si>
  <si>
    <t>鄂财农发[2021]228号</t>
  </si>
  <si>
    <t>4900000862203548</t>
  </si>
  <si>
    <t>汪家畈村</t>
  </si>
  <si>
    <t>800亩砂梨基地整体升级改造及抚育</t>
  </si>
  <si>
    <t>项目建成壮大村级集体经济，预计带动受益户112户</t>
  </si>
  <si>
    <t>鄂财农发[2021]229号</t>
  </si>
  <si>
    <t>4900000862214917</t>
  </si>
  <si>
    <t>柑橘苗木产业发展80亩</t>
  </si>
  <si>
    <t>鄂财农发[2021]230号</t>
  </si>
  <si>
    <t>4900000862215944</t>
  </si>
  <si>
    <t>杨梅、油茶产业发展项目</t>
  </si>
  <si>
    <t>300亩杨梅、油茶基地整体升级改造及抚育</t>
  </si>
  <si>
    <t>鄂财农发[2021]231号</t>
  </si>
  <si>
    <t>4900000862231963</t>
  </si>
  <si>
    <t>仙崖村</t>
  </si>
  <si>
    <t>新建700余亩中药材基地整体升级改造及抚育</t>
  </si>
  <si>
    <t>项目建成壮大村级集体经济，预计带动受益户85户</t>
  </si>
  <si>
    <t>鄂财农发[2021]232号</t>
  </si>
  <si>
    <t>4900000862245608</t>
  </si>
  <si>
    <t>柑橘苗木产业发展30亩</t>
  </si>
  <si>
    <t>鄂财农发[2021]233号</t>
  </si>
  <si>
    <t>4900000862246283</t>
  </si>
  <si>
    <t>小源村</t>
  </si>
  <si>
    <t>新建250余亩中药材基地整体升级改造及抚育</t>
  </si>
  <si>
    <t>鄂财农发[2021]234号</t>
  </si>
  <si>
    <t>4900000862246807</t>
  </si>
  <si>
    <t>柑橘苗木产业发展25亩</t>
  </si>
  <si>
    <t>鄂财农发[2021]235号</t>
  </si>
  <si>
    <t>4900000862297560</t>
  </si>
  <si>
    <t>梅花鹿养殖产业项目</t>
  </si>
  <si>
    <t>大竹村</t>
  </si>
  <si>
    <t>养殖梅花鹿产业发展</t>
  </si>
  <si>
    <t>4900000862637035</t>
  </si>
  <si>
    <t>精养鱼水产业发展项目</t>
  </si>
  <si>
    <t>石印村</t>
  </si>
  <si>
    <t>精养鱼100亩管护及培育</t>
  </si>
  <si>
    <t>鄂财农发[2021]236号</t>
  </si>
  <si>
    <t>4900000862637532</t>
  </si>
  <si>
    <t>水产养殖产业发展项目</t>
  </si>
  <si>
    <t>水产养殖厂整体升级改造及管护</t>
  </si>
  <si>
    <t>项目建成壮大村级集体经济，预计带动受益户28户</t>
  </si>
  <si>
    <t>鄂财农发[2021]237号</t>
  </si>
  <si>
    <t>4900000862638429</t>
  </si>
  <si>
    <t>家庭农场循环水养殖产业发展项目</t>
  </si>
  <si>
    <t>西泉村</t>
  </si>
  <si>
    <t>50余亩水产养殖鲈鱼基地整体升级改造及管护</t>
  </si>
  <si>
    <t>鄂财农发[2021]238号</t>
  </si>
  <si>
    <t>4900000862638923</t>
  </si>
  <si>
    <t>壮大村级集体经济养殖产业发展</t>
  </si>
  <si>
    <t>盘田村</t>
  </si>
  <si>
    <t>养殖产业整体升级改造及管护</t>
  </si>
  <si>
    <t>鄂财农发[2021]239号</t>
  </si>
  <si>
    <t>4900000862640487</t>
  </si>
  <si>
    <t>洪茂生态种养殖专业合作社鲈鱼产业发展项目</t>
  </si>
  <si>
    <t>养殖1000余亩鲈鱼、南美白对虾管护及培育</t>
  </si>
  <si>
    <t>鄂财农发[2021]240号</t>
  </si>
  <si>
    <t>4900000862642195</t>
  </si>
  <si>
    <t>精养鱼产业发展项目</t>
  </si>
  <si>
    <t>精养鱼产业整体升级改造及管护</t>
  </si>
  <si>
    <t>项目建成壮大村级集体经济，预计带动受益户6户</t>
  </si>
  <si>
    <t>鄂财农发[2021]241号</t>
  </si>
  <si>
    <t>4900000862645950</t>
  </si>
  <si>
    <t>壮大村级集体经济养鸡产业发展项目</t>
  </si>
  <si>
    <t>鸡口山村</t>
  </si>
  <si>
    <t>“温氏”养鸡场养鸡5万只管护及培育</t>
  </si>
  <si>
    <t>预计壮大村级集体经济年增收5万余元</t>
  </si>
  <si>
    <t>鄂财农发[2021]242号</t>
  </si>
  <si>
    <t>4900000862647500</t>
  </si>
  <si>
    <t>螺鱼养殖50亩管护及培育</t>
  </si>
  <si>
    <t>鄂财农发[2021]243号</t>
  </si>
  <si>
    <t>4900000862649453</t>
  </si>
  <si>
    <t>山下张九组螺鱼养殖产业发展</t>
  </si>
  <si>
    <t>螺鱼养殖产业基地整体升级改造及管护</t>
  </si>
  <si>
    <t>鄂财农发[2021]244号</t>
  </si>
  <si>
    <t>4900000862660445</t>
  </si>
  <si>
    <t>清水鱼产业发展项目</t>
  </si>
  <si>
    <t>双河村</t>
  </si>
  <si>
    <t>养殖清水鱼50亩管护及培育</t>
  </si>
  <si>
    <t>鄂财农发[2021]245号</t>
  </si>
  <si>
    <t>4900000862802116</t>
  </si>
  <si>
    <t>精养鱼池产业发展项目</t>
  </si>
  <si>
    <t>港口村</t>
  </si>
  <si>
    <t>110亩精养鱼基地整体升级改造及管护</t>
  </si>
  <si>
    <t>鄂财农发[2021]246号</t>
  </si>
  <si>
    <t>4900000862805229</t>
  </si>
  <si>
    <t>180亩精养鱼池管护及培育</t>
  </si>
  <si>
    <t>鄂财农发[2021]247号</t>
  </si>
  <si>
    <t>4900000862806904</t>
  </si>
  <si>
    <t>1.2其它产业发展</t>
  </si>
  <si>
    <t>苦荞农副产品加工项目</t>
  </si>
  <si>
    <t>西垅村</t>
  </si>
  <si>
    <t>苦荞农副产品加工项目整体升级改造及管护</t>
  </si>
  <si>
    <t>4900000862807880</t>
  </si>
  <si>
    <t>壮大村级集体经济休闲农业项目</t>
  </si>
  <si>
    <t>山口村</t>
  </si>
  <si>
    <t>壮大村级集体经济休闲农业项目整体升级改造及管护</t>
  </si>
  <si>
    <t>鄂财农发[2021]248号</t>
  </si>
  <si>
    <t>4900000862808596</t>
  </si>
  <si>
    <t>鸿鑫碳厂竹制口加工项目</t>
  </si>
  <si>
    <t>寺下村</t>
  </si>
  <si>
    <t>鸿鑫碳厂竹制口加工项目整体升级改造及管护</t>
  </si>
  <si>
    <t>鄂财农发[2021]249号</t>
  </si>
  <si>
    <t>4900000862809531</t>
  </si>
  <si>
    <t>竹制品加工项目</t>
  </si>
  <si>
    <t>竹制品加工项目整体升级改造及管护</t>
  </si>
  <si>
    <t>鄂财农发[2021]250号</t>
  </si>
  <si>
    <t>4900000862813244</t>
  </si>
  <si>
    <t>豆腐乳农副产品加工项目</t>
  </si>
  <si>
    <t>豆腐乳农副产品加工项目整体升级改造及管护</t>
  </si>
  <si>
    <t>鄂财农发[2021]251号</t>
  </si>
  <si>
    <t>4900000862817691</t>
  </si>
  <si>
    <t>竹笋产业加工项目</t>
  </si>
  <si>
    <t>竹笋产业加工项目整体升级改造及管护</t>
  </si>
  <si>
    <t>鄂财农发[2021]252号</t>
  </si>
  <si>
    <t>4900000862819251</t>
  </si>
  <si>
    <t>壮大村级集体经济柑橘产业加工</t>
  </si>
  <si>
    <t>壮大村级集体经济柑橘产业加工整体升级改造及管护</t>
  </si>
  <si>
    <t>鄂财农发[2021]253号</t>
  </si>
  <si>
    <t>4900000862820195</t>
  </si>
  <si>
    <t>壮大村级集体经济乡村旅游发展项目</t>
  </si>
  <si>
    <t>发展乡村旅游项目建设</t>
  </si>
  <si>
    <t>入股分红壮大村级集体经济年增收3万余元</t>
  </si>
  <si>
    <t>鄂财农发[2021]254号</t>
  </si>
  <si>
    <t>4900000862820979</t>
  </si>
  <si>
    <t>壮大村级集体经济入股七彩发夹厂项目</t>
  </si>
  <si>
    <t>泉港村</t>
  </si>
  <si>
    <t>壮大村级集体经济入股七彩发夹厂项目整体升级改造及管护</t>
  </si>
  <si>
    <t>入股分红壮大村级集体经济年增收4万余元</t>
  </si>
  <si>
    <t>鄂财农发[2021]255号</t>
  </si>
  <si>
    <t>4900000862821586</t>
  </si>
  <si>
    <t>易地扶贫搬迁集中安置区后续产业发展</t>
  </si>
  <si>
    <t>全县各集中安置村</t>
  </si>
  <si>
    <t>全县易地扶贫搬迁安置点后续产业发展</t>
  </si>
  <si>
    <t>带动受益户1250户</t>
  </si>
  <si>
    <t>4900000860709728</t>
  </si>
  <si>
    <t>1.3市级驻村帮扶产业发展项目</t>
  </si>
  <si>
    <t>驻村工作队帮扶资金</t>
  </si>
  <si>
    <t>石门村村委会</t>
  </si>
  <si>
    <t>夏俭河</t>
  </si>
  <si>
    <t>建设石门长夏畈茶马驿站文化旅游项目，在石门村长夏畈选择一处古民居打造茶马驿站，在驿站内开展小型艺术培训交流表演等活动，以文字图片布展和表演活动展示古民居文化和传统民风民俗，宣传展示销售茶叶等地方农特产品，供游客品茶品文化品生活，形成一张文化旅游名片，推动旅游产业发展。</t>
  </si>
  <si>
    <t>合理保护利用古民居，通过盘活群众闲置房屋使其获得房屋租金，提供就近就业岗位，培养乡土艺术人才，帮助群众销售农特产品，推进产业、人才、文化振兴。</t>
  </si>
  <si>
    <t>2022年4月开始建设，9月底前完成项目建设</t>
  </si>
  <si>
    <t>市级资金</t>
  </si>
  <si>
    <t>咸财发[2022]23号</t>
  </si>
  <si>
    <t>4900000863171657</t>
  </si>
  <si>
    <t>泉港村委会</t>
  </si>
  <si>
    <t>许善行</t>
  </si>
  <si>
    <t>村集体200亩油茶丰产林基地建设</t>
  </si>
  <si>
    <t>开发荒山200亩，栽种优质油茶苗</t>
  </si>
  <si>
    <t>2022年下半年完成</t>
  </si>
  <si>
    <t>4900000863171795</t>
  </si>
  <si>
    <t>大竹村委会</t>
  </si>
  <si>
    <t>徐良栋</t>
  </si>
  <si>
    <t>大竹村脆枣基地后续管护项目。基地位于八组，占地100亩。项目采取“村委会+合作社+农户”模式，以村集体名义流转村民土地，村民以土地入股参与基地建设和分红。目前基地处于抚育生长期，尚未产生经济效益。计划请市县农业农村局帮助进行品质鉴定和技术指导，加强技术培训，完善技术措施。探索基地发展经营新模式，用市场方式运营，把脆枣基地打造成丰产基地。</t>
  </si>
  <si>
    <t>2022年脆枣基地达到丰产</t>
  </si>
  <si>
    <t>2022年底前完成</t>
  </si>
  <si>
    <t>4900000863171949</t>
  </si>
  <si>
    <t>马桥村委会</t>
  </si>
  <si>
    <t>刘会次</t>
  </si>
  <si>
    <t>马桥村二组板栗园扩建50亩。马桥村五组黄桃园扩建50亩。</t>
  </si>
  <si>
    <t>马桥板栗园扩建成挂果后，每年预计可为村带来2万元集体收入，新增就业岗位20个。马桥村黄桃园扩建成挂果后，每年预计可为村带来3万元集体收入，新增就业岗位30个。</t>
  </si>
  <si>
    <t>2022年完成</t>
  </si>
  <si>
    <t>1500元/亩</t>
  </si>
  <si>
    <t>高桥头村委会</t>
  </si>
  <si>
    <t>金友军</t>
  </si>
  <si>
    <t>流转农民土地100亩，集中发展优质水稻种植</t>
  </si>
  <si>
    <t>流转土地增加农民收入，养护优质水稻增加务工岗位，带动村民致富，预计增加村级集体收入10万元</t>
  </si>
  <si>
    <t>2022年4月底开始建设</t>
  </si>
  <si>
    <t>4900000863172370</t>
  </si>
  <si>
    <t>新屋村委会</t>
  </si>
  <si>
    <t>阮班纲</t>
  </si>
  <si>
    <t>1.火龙果基地扩建及基础设施
2.药材基地建设
3.五组港背湾晒谷场及门口塘护栏建设</t>
  </si>
  <si>
    <t>1.火龙果基地带动易迁户12户，脱贫户32户增收，村集体经济增收约3万元。
2.药材基地带动三组村民25户45人增收，村集体经济增收约2万元。
3五组晒谷场解决港背湾村民35户156人生产便利及生活安全。</t>
  </si>
  <si>
    <t>1.火龙基地计划2022年7月完成，12月收益。
2.药材基地已完成种植玄参30亩，11月份收益。
3.晒谷场计划8月完工，9月使用。</t>
  </si>
  <si>
    <t>1.火龙果基地7万元
2.药材基地4万元
3.晒谷场及护栏4万元</t>
  </si>
  <si>
    <t>4900000863172683</t>
  </si>
  <si>
    <t>长滩村委会</t>
  </si>
  <si>
    <t>朱忠利</t>
  </si>
  <si>
    <t>柑橘品种改造，建设柑橘产业示范园40亩</t>
  </si>
  <si>
    <t>推动水果品种改造增加种植效益，村民获得土地租金和务工收入。</t>
  </si>
  <si>
    <t>2022年拟完成</t>
  </si>
  <si>
    <t>0.4万元/亩</t>
  </si>
  <si>
    <t>4900000863173191</t>
  </si>
  <si>
    <t>高坑村委会</t>
  </si>
  <si>
    <t>李周</t>
  </si>
  <si>
    <t>生态产业园（果园）建设及提升（含套种植魔鬼椒）项目</t>
  </si>
  <si>
    <t>村集体收益（2022年20万元、2023年及以后30万元以上）</t>
  </si>
  <si>
    <t>2022年4月底开始施工</t>
  </si>
  <si>
    <t>4900000863173726</t>
  </si>
  <si>
    <t>杨林村委会</t>
  </si>
  <si>
    <t>王能雄</t>
  </si>
  <si>
    <t>八组中畈厂棚用铁箱高密度养鱼7.5万
村委会三岔口周边人居环境整治7.5万</t>
  </si>
  <si>
    <t>高密度养鱼项目可带动4人务工，产生直接经济利益10万余元。
人居环境整治后可以让全村居民受益，大大提升居住环境质量。</t>
  </si>
  <si>
    <t>2022年4月开始施工</t>
  </si>
  <si>
    <t>4900000863173953</t>
  </si>
  <si>
    <t>西坑村委会</t>
  </si>
  <si>
    <t>王能文</t>
  </si>
  <si>
    <t>西坑村竹炭厂改造升级项目</t>
  </si>
  <si>
    <t>年产竹炭1000吨，产值340万元</t>
  </si>
  <si>
    <t>今年完成改造，正式投产</t>
  </si>
  <si>
    <t>4900000863174864</t>
  </si>
  <si>
    <t>刘家岭村委会</t>
  </si>
  <si>
    <t>陈希</t>
  </si>
  <si>
    <t>建设刘家岭立体农业观光园二期工程</t>
  </si>
  <si>
    <t>村民可取得土地流转租金，吸纳村民到农业观光园务工增加家庭收入</t>
  </si>
  <si>
    <t>2022年启动建设</t>
  </si>
  <si>
    <t>4900000863175393</t>
  </si>
  <si>
    <t>冷水坪村委会</t>
  </si>
  <si>
    <t>夏敬红</t>
  </si>
  <si>
    <t>中草药种植基地建设。在冷水坪村8组附近种植玄参，种植面积约100亩，另外还需要修一条从上山公路直达种植基地的产业路。</t>
  </si>
  <si>
    <t>完成百亩良田的中草药种植，使8组村民能够从中获利，视效果决定后续是否推广至全村。努力争取项目资金，修一条直通种植基地的山路。</t>
  </si>
  <si>
    <t>4-5月：组织村民种植玄参；
6-12月，争取资金修路；
定期进行除草等维护工作。</t>
  </si>
  <si>
    <t>4900000863175605</t>
  </si>
  <si>
    <t>2、基础设施</t>
  </si>
  <si>
    <t>2.1交通</t>
  </si>
  <si>
    <t>西陇公路建设</t>
  </si>
  <si>
    <t>长2公里、宽5.5米</t>
  </si>
  <si>
    <t>受益150户700人</t>
  </si>
  <si>
    <t>4900000862237753</t>
  </si>
  <si>
    <t>四组公路建设</t>
  </si>
  <si>
    <t>宾兴会村</t>
  </si>
  <si>
    <t>长600米、宽5.5米</t>
  </si>
  <si>
    <t>属于124户560人</t>
  </si>
  <si>
    <t>4900000862238977</t>
  </si>
  <si>
    <t>五组、六组通组公路拓宽建设</t>
  </si>
  <si>
    <t>洞口罗村</t>
  </si>
  <si>
    <t>公里长1公里</t>
  </si>
  <si>
    <t>受益100户</t>
  </si>
  <si>
    <t>4900000862240204</t>
  </si>
  <si>
    <t>一、二组楠竹产业路建设</t>
  </si>
  <si>
    <t>界水岭村</t>
  </si>
  <si>
    <t>解决居住出行问题</t>
  </si>
  <si>
    <t>4900000862241725</t>
  </si>
  <si>
    <t>二组危桥改造建设</t>
  </si>
  <si>
    <t>长200米、宽4米</t>
  </si>
  <si>
    <t>受益80户210人</t>
  </si>
  <si>
    <t>4900000862242648</t>
  </si>
  <si>
    <t>一至八组村级公路拓宽建设</t>
  </si>
  <si>
    <t>毛杨村</t>
  </si>
  <si>
    <t>长2.2公里</t>
  </si>
  <si>
    <t>受益1500人</t>
  </si>
  <si>
    <t>4900000862245297</t>
  </si>
  <si>
    <t>三组公路硬化建设</t>
  </si>
  <si>
    <t>1.3g公里机耕路，</t>
  </si>
  <si>
    <t>解决群众出行难，受益村民76户，325人。</t>
  </si>
  <si>
    <t>4900000862246538</t>
  </si>
  <si>
    <t>梅石公路拓宽建设</t>
  </si>
  <si>
    <t>梅田村</t>
  </si>
  <si>
    <t>长2.3公里、宽5.5米、</t>
  </si>
  <si>
    <t>受益300户</t>
  </si>
  <si>
    <t>4900000862305406</t>
  </si>
  <si>
    <t>十一组公路建设</t>
  </si>
  <si>
    <t>源头村</t>
  </si>
  <si>
    <t>长0.8公里</t>
  </si>
  <si>
    <t>受益56户300人</t>
  </si>
  <si>
    <t>4900000862349423</t>
  </si>
  <si>
    <t>一组公路建设</t>
  </si>
  <si>
    <t>长1公里</t>
  </si>
  <si>
    <t>受益80户</t>
  </si>
  <si>
    <t>4900000862354875</t>
  </si>
  <si>
    <t>六组入户路公路硬化</t>
  </si>
  <si>
    <t>长1.2公里</t>
  </si>
  <si>
    <t>受益100余户</t>
  </si>
  <si>
    <t>4900000862561714</t>
  </si>
  <si>
    <t>五组入户公路修建项目</t>
  </si>
  <si>
    <t>长200米</t>
  </si>
  <si>
    <t>受益60户190人</t>
  </si>
  <si>
    <t>4900000862561974</t>
  </si>
  <si>
    <t>三、四组基耕路</t>
  </si>
  <si>
    <t>全长800米</t>
  </si>
  <si>
    <t>受益120户</t>
  </si>
  <si>
    <t>4900000862357207</t>
  </si>
  <si>
    <t>十三组公路浆砌、硬化建设</t>
  </si>
  <si>
    <t>长130米、宽3.5米，浆砌路墈长60米、高2米、宽0.8米</t>
  </si>
  <si>
    <t>受益27户107人</t>
  </si>
  <si>
    <t>4900000862359002</t>
  </si>
  <si>
    <t>三组半边月入户路建设</t>
  </si>
  <si>
    <t>长300米、宽5.5米</t>
  </si>
  <si>
    <t>属于10户50人</t>
  </si>
  <si>
    <t>4900000862361581</t>
  </si>
  <si>
    <t>长200米，宽4.5米，厚0.18米</t>
  </si>
  <si>
    <t>受益110户，432人。</t>
  </si>
  <si>
    <t>4900000862363437</t>
  </si>
  <si>
    <t>八组上宕公路硬化</t>
  </si>
  <si>
    <t>长150米、宽3米</t>
  </si>
  <si>
    <t>受益263人</t>
  </si>
  <si>
    <t>4900000862391014</t>
  </si>
  <si>
    <t>十组桥涵建设</t>
  </si>
  <si>
    <t>长5米、宽4.5米</t>
  </si>
  <si>
    <t>受益562人</t>
  </si>
  <si>
    <t>4900000862392770</t>
  </si>
  <si>
    <t>七里垅公路修复</t>
  </si>
  <si>
    <t>长1.8公里</t>
  </si>
  <si>
    <t>受益200户</t>
  </si>
  <si>
    <t>4900000862394342</t>
  </si>
  <si>
    <t>公路拓宽建设</t>
  </si>
  <si>
    <t>长2.5公里、宽5.5米</t>
  </si>
  <si>
    <t>受益32户120人</t>
  </si>
  <si>
    <t>4900000862395642</t>
  </si>
  <si>
    <t>七组南面岩公路建设</t>
  </si>
  <si>
    <t>雨山村</t>
  </si>
  <si>
    <t>公路2.5公里</t>
  </si>
  <si>
    <t>4900000862397399</t>
  </si>
  <si>
    <t>六组通组公路建设</t>
  </si>
  <si>
    <t>长2公里</t>
  </si>
  <si>
    <t>受益21户100人</t>
  </si>
  <si>
    <t>4900000862562299</t>
  </si>
  <si>
    <t>二组公路拓宽硬化建设</t>
  </si>
  <si>
    <t>公路长1700米</t>
  </si>
  <si>
    <t>受益50户180人</t>
  </si>
  <si>
    <t>4900000862398794</t>
  </si>
  <si>
    <t>村级公路扩宽建设</t>
  </si>
  <si>
    <t>花纹村</t>
  </si>
  <si>
    <t>长7.1公里</t>
  </si>
  <si>
    <t>受益2760人</t>
  </si>
  <si>
    <t>4900000862400539</t>
  </si>
  <si>
    <t>盘阴桥整修建设缺口资金</t>
  </si>
  <si>
    <t>修建全长49米</t>
  </si>
  <si>
    <t>受益850人</t>
  </si>
  <si>
    <t>4900000862405386</t>
  </si>
  <si>
    <t>四组危桥改造</t>
  </si>
  <si>
    <t>2座平面桥桥墩</t>
  </si>
  <si>
    <t>4900000862406591</t>
  </si>
  <si>
    <t>潘山村</t>
  </si>
  <si>
    <t>长900米</t>
  </si>
  <si>
    <t>改善居民出行问题</t>
  </si>
  <si>
    <t>4900000862409846</t>
  </si>
  <si>
    <t>一组背下垅公路建设</t>
  </si>
  <si>
    <t>2公里公里建设</t>
  </si>
  <si>
    <t>解决群众出行难，受益村民80户340人</t>
  </si>
  <si>
    <t>4900000862413390</t>
  </si>
  <si>
    <t>宗庄山至大夹山公路硬化建设</t>
  </si>
  <si>
    <t>受益150户</t>
  </si>
  <si>
    <t>4900000862414680</t>
  </si>
  <si>
    <t>2.2农田水利</t>
  </si>
  <si>
    <t>六组水塘建设</t>
  </si>
  <si>
    <t>下湾村</t>
  </si>
  <si>
    <t>水塘整修</t>
  </si>
  <si>
    <t>受益82户360人</t>
  </si>
  <si>
    <t>4900000862420914</t>
  </si>
  <si>
    <t>十四组杨家畈水塘整修资金</t>
  </si>
  <si>
    <t>水塘整修一座</t>
  </si>
  <si>
    <t>受益50户400人</t>
  </si>
  <si>
    <t>4900000862425517</t>
  </si>
  <si>
    <t>九组灌溉水渠整修</t>
  </si>
  <si>
    <t>整修灌溉水渠</t>
  </si>
  <si>
    <t>受益80余户</t>
  </si>
  <si>
    <t>4900000862427224</t>
  </si>
  <si>
    <t>八组水塘建设</t>
  </si>
  <si>
    <t>修建水塘</t>
  </si>
  <si>
    <t>受益50户213人</t>
  </si>
  <si>
    <t>4900000862429371</t>
  </si>
  <si>
    <t>四组大塘整修建设</t>
  </si>
  <si>
    <t>大塘整修一座</t>
  </si>
  <si>
    <t>受益80户385人</t>
  </si>
  <si>
    <t>4900000862430826</t>
  </si>
  <si>
    <t>2.3人饮</t>
  </si>
  <si>
    <t>六组饮水工程建设</t>
  </si>
  <si>
    <t>新建蓄水池一座</t>
  </si>
  <si>
    <t>受益45户240人</t>
  </si>
  <si>
    <t>4900000862545728</t>
  </si>
  <si>
    <t>三、四组人饮工程建设</t>
  </si>
  <si>
    <t>新建蓄水池50立方，铺设管道6000米</t>
  </si>
  <si>
    <t>受益102户420人</t>
  </si>
  <si>
    <t>4900000862547038</t>
  </si>
  <si>
    <t>一组人饮工程建设</t>
  </si>
  <si>
    <t>铺设管道420米</t>
  </si>
  <si>
    <t>受益60户210人</t>
  </si>
  <si>
    <t>4900000862548395</t>
  </si>
  <si>
    <t>二、三、四组人饮工程建设</t>
  </si>
  <si>
    <t>新建蓄水池、泵站</t>
  </si>
  <si>
    <t>受益80户260人</t>
  </si>
  <si>
    <t>4900000862549777</t>
  </si>
  <si>
    <t>七、八组人饮工程建设</t>
  </si>
  <si>
    <t>打井一口</t>
  </si>
  <si>
    <t>受益500人</t>
  </si>
  <si>
    <t>4900000862550953</t>
  </si>
  <si>
    <t>十组人饮工程建设</t>
  </si>
  <si>
    <t>下杨村</t>
  </si>
  <si>
    <t>新建拦水坝、铺设管道4000米</t>
  </si>
  <si>
    <t>受益96户410人</t>
  </si>
  <si>
    <t>4900000862552554</t>
  </si>
  <si>
    <t>饮水工程建设</t>
  </si>
  <si>
    <t>祝家楼村</t>
  </si>
  <si>
    <t>水源修复建设</t>
  </si>
  <si>
    <t>受益300余人</t>
  </si>
  <si>
    <t>4900000862553708</t>
  </si>
  <si>
    <t>坳上焦村</t>
  </si>
  <si>
    <t>改善居民饮水问题</t>
  </si>
  <si>
    <t>受益120余户</t>
  </si>
  <si>
    <t>4900000862554837</t>
  </si>
  <si>
    <t>人饮工程建设</t>
  </si>
  <si>
    <t>十二组自来水管网改造</t>
  </si>
  <si>
    <t>蓄水池长6米、宽6米、高3米</t>
  </si>
  <si>
    <t>受益136户612人</t>
  </si>
  <si>
    <t>4900000862558289</t>
  </si>
  <si>
    <t>一、三、四组人饮工程建设项目</t>
  </si>
  <si>
    <t>人饮工程建设缺口资金</t>
  </si>
  <si>
    <t>受益600户2000人</t>
  </si>
  <si>
    <t>4900000862559845</t>
  </si>
  <si>
    <t>赤墈湾排水沟建设</t>
  </si>
  <si>
    <t>排水沟长200米</t>
  </si>
  <si>
    <t>受益196户429人</t>
  </si>
  <si>
    <t>4900000862560766</t>
  </si>
  <si>
    <t>沙提村</t>
  </si>
  <si>
    <t>新建蓄水池一个、连接管网700米</t>
  </si>
  <si>
    <t>受益458户2050人</t>
  </si>
  <si>
    <t>4900000862561124</t>
  </si>
  <si>
    <t>灌溉泵站建设</t>
  </si>
  <si>
    <t>受益200户800人</t>
  </si>
  <si>
    <t>4900000862561443</t>
  </si>
  <si>
    <t>2.4其他</t>
  </si>
  <si>
    <t>三组水毁河堤修复建设</t>
  </si>
  <si>
    <t>河堤长200米、高5米、宽1.2米</t>
  </si>
  <si>
    <t>受益50户190人</t>
  </si>
  <si>
    <t>4900000862435331</t>
  </si>
  <si>
    <t>四组晒场建设</t>
  </si>
  <si>
    <t>新建晒场一个</t>
  </si>
  <si>
    <t>受益21户81人</t>
  </si>
  <si>
    <t>4900000862436936</t>
  </si>
  <si>
    <t>一组肖家湾河堤建设</t>
  </si>
  <si>
    <t>河堤全长500米</t>
  </si>
  <si>
    <t>4900000862441847</t>
  </si>
  <si>
    <t>晒场100平方</t>
  </si>
  <si>
    <t>受益22户109人</t>
  </si>
  <si>
    <t>4900000862443053</t>
  </si>
  <si>
    <t>二、三、四组环境整治</t>
  </si>
  <si>
    <t>改善居民人居环境</t>
  </si>
  <si>
    <t>受益1500余人</t>
  </si>
  <si>
    <t>4900000862444588</t>
  </si>
  <si>
    <t>七组沟渠整修建设</t>
  </si>
  <si>
    <t>受益110人</t>
  </si>
  <si>
    <t>4900000862445599</t>
  </si>
  <si>
    <t>五组消水湾人居环境整治</t>
  </si>
  <si>
    <t>受益30户105人</t>
  </si>
  <si>
    <t>4900000862479625</t>
  </si>
  <si>
    <t>排水沟建设</t>
  </si>
  <si>
    <t>隐水村</t>
  </si>
  <si>
    <t>排水沟缺口资金</t>
  </si>
  <si>
    <t>4900000862491799</t>
  </si>
  <si>
    <t>黄泥塘整修建设</t>
  </si>
  <si>
    <t>黄泥塘整修一座</t>
  </si>
  <si>
    <t>受益50户210人</t>
  </si>
  <si>
    <t>4900000862501715</t>
  </si>
  <si>
    <t>六组晒场硬化、港堤整修建设</t>
  </si>
  <si>
    <t>港堤长400米、高3米，新建晒场一个</t>
  </si>
  <si>
    <t>受益70户300人</t>
  </si>
  <si>
    <t>4900000862504513</t>
  </si>
  <si>
    <t>人居环境建设</t>
  </si>
  <si>
    <t>受益200人</t>
  </si>
  <si>
    <t>4900000862506484</t>
  </si>
  <si>
    <t>一、六组塘堰整修建设</t>
  </si>
  <si>
    <t>塘堰整修加固</t>
  </si>
  <si>
    <t>受益150户550人</t>
  </si>
  <si>
    <t>4900000862507704</t>
  </si>
  <si>
    <t>二组和十三组排水沟建设</t>
  </si>
  <si>
    <t>吴田村</t>
  </si>
  <si>
    <t>排水沟长100米、宽1米</t>
  </si>
  <si>
    <t>受益100户700人</t>
  </si>
  <si>
    <t>4900000862510450</t>
  </si>
  <si>
    <t>六组下屋场门口塘整修</t>
  </si>
  <si>
    <t>屋场门口塘整修</t>
  </si>
  <si>
    <t>受益58户241人</t>
  </si>
  <si>
    <t>4900000862511759</t>
  </si>
  <si>
    <t>一、二组挡土墙加固建设</t>
  </si>
  <si>
    <t>长22米、高5.5米、宽3米</t>
  </si>
  <si>
    <t>受益300人</t>
  </si>
  <si>
    <t>4900000862513118</t>
  </si>
  <si>
    <t>十二组公路建设</t>
  </si>
  <si>
    <t>公里全长1公里</t>
  </si>
  <si>
    <t>4900000862514521</t>
  </si>
  <si>
    <t>一、二、三组河堤修复建设</t>
  </si>
  <si>
    <t>河堤长3000米</t>
  </si>
  <si>
    <t>4900000862517895</t>
  </si>
  <si>
    <t>二组河堤建设</t>
  </si>
  <si>
    <t>河堤长160米、宽0.8米、高2米</t>
  </si>
  <si>
    <t>受益90户360人</t>
  </si>
  <si>
    <t>4900000862519718</t>
  </si>
  <si>
    <t>茅田自然湾排水沟建设</t>
  </si>
  <si>
    <t>茅田河村</t>
  </si>
  <si>
    <t>长400米，宽1米，高1.5米</t>
  </si>
  <si>
    <t>受益82户460人</t>
  </si>
  <si>
    <t>4900000862521270</t>
  </si>
  <si>
    <t>九组挡土墙建设</t>
  </si>
  <si>
    <t>长60米宽1米高5米</t>
  </si>
  <si>
    <t>受益100户360人</t>
  </si>
  <si>
    <t>4900000862521609</t>
  </si>
  <si>
    <t>九组人居环境建设</t>
  </si>
  <si>
    <t>受益78户523人</t>
  </si>
  <si>
    <t>4900000862520010</t>
  </si>
  <si>
    <t>七、八组人居环境整治建设</t>
  </si>
  <si>
    <t>晒场400平方</t>
  </si>
  <si>
    <t>受益150户650人</t>
  </si>
  <si>
    <t>4900000862518748</t>
  </si>
  <si>
    <t>六组村庄整治</t>
  </si>
  <si>
    <t>上坳村</t>
  </si>
  <si>
    <t>受益60户</t>
  </si>
  <si>
    <t>4900000862516369</t>
  </si>
  <si>
    <t xml:space="preserve">五组挡土墙 </t>
  </si>
  <si>
    <t>石墙长27米。宽2.2米，高10米</t>
  </si>
  <si>
    <t>受益632人</t>
  </si>
  <si>
    <t>4900000862514208</t>
  </si>
  <si>
    <t>五组挡土墙建设</t>
  </si>
  <si>
    <t>全长25米、高5米、宽4米</t>
  </si>
  <si>
    <t>4900000862512427</t>
  </si>
  <si>
    <t>四组河堤建设</t>
  </si>
  <si>
    <t>河堤长300米</t>
  </si>
  <si>
    <t>受益80户400人</t>
  </si>
  <si>
    <t>4900000862511401</t>
  </si>
  <si>
    <t>全长300余米</t>
  </si>
  <si>
    <t>4900000862509831</t>
  </si>
  <si>
    <t>八组水毁河堤修复建设</t>
  </si>
  <si>
    <t>河堤长60米、宽1米、高4米</t>
  </si>
  <si>
    <t>受益105户461人</t>
  </si>
  <si>
    <t>4900000862508048</t>
  </si>
  <si>
    <t>十五村北山村下晒谷场建设</t>
  </si>
  <si>
    <t>晒场建设1000平米</t>
  </si>
  <si>
    <t>受益400人</t>
  </si>
  <si>
    <t>4900000862506202</t>
  </si>
  <si>
    <t>十二组吴家湾河堤建设</t>
  </si>
  <si>
    <t>河堤长250米、宽1.1米、高3.5米</t>
  </si>
  <si>
    <t>受益87户391人</t>
  </si>
  <si>
    <t>4900000862504352</t>
  </si>
  <si>
    <t>一组人居环境整治建设</t>
  </si>
  <si>
    <t>通组道路硬化长350米、宽4.5米、厚0.18米，并设置安全护栏；</t>
  </si>
  <si>
    <t>受益108户438人</t>
  </si>
  <si>
    <t>4900000862503066</t>
  </si>
  <si>
    <t>十一组下湾人饮工程建设</t>
  </si>
  <si>
    <t>修建蓄水池一座，铺设管道1000米</t>
  </si>
  <si>
    <t>4900000862500940</t>
  </si>
  <si>
    <t>八组庙口河堤建设</t>
  </si>
  <si>
    <t>长125米、高4米、宽2米</t>
  </si>
  <si>
    <t>受益150户686人</t>
  </si>
  <si>
    <t>4900000862497701</t>
  </si>
  <si>
    <t>七组河堤建设</t>
  </si>
  <si>
    <t>河堤长40米、高3米、宽1米</t>
  </si>
  <si>
    <t>受益150户540人</t>
  </si>
  <si>
    <t>4900000862493789</t>
  </si>
  <si>
    <t>九组河堤建设</t>
  </si>
  <si>
    <t>河堤长550、高2.2米、宽1米</t>
  </si>
  <si>
    <t>受益122户445人</t>
  </si>
  <si>
    <t>4900000862490953</t>
  </si>
  <si>
    <t>五组河堤浆砌建设</t>
  </si>
  <si>
    <t>河堤长150米</t>
  </si>
  <si>
    <t>受益96户310人</t>
  </si>
  <si>
    <t>4900000862488610</t>
  </si>
  <si>
    <t>五组中宕河堤建设</t>
  </si>
  <si>
    <t>河堤长200米，宽0.8米，高1.5米</t>
  </si>
  <si>
    <t>受益169户700人</t>
  </si>
  <si>
    <t>4900000862485448</t>
  </si>
  <si>
    <t>五组水毁河堤修复</t>
  </si>
  <si>
    <t>河堤全长200余米</t>
  </si>
  <si>
    <t>受益40户</t>
  </si>
  <si>
    <t>4900000862484062</t>
  </si>
  <si>
    <t>三组屋后排水沟建设</t>
  </si>
  <si>
    <t>长100米</t>
  </si>
  <si>
    <t>4900000862480354</t>
  </si>
  <si>
    <t>坑源排水沟建设</t>
  </si>
  <si>
    <t>排水沟建设10公里</t>
  </si>
  <si>
    <t>受益488户1688人</t>
  </si>
  <si>
    <t>4900000862479002</t>
  </si>
  <si>
    <t>四组水毁河堤整治资金</t>
  </si>
  <si>
    <t>李家铺村</t>
  </si>
  <si>
    <t>长60余米</t>
  </si>
  <si>
    <t>受益150余人</t>
  </si>
  <si>
    <t>4900000862477382</t>
  </si>
  <si>
    <t>二组排水沟建设</t>
  </si>
  <si>
    <t>排水沟建设长300米</t>
  </si>
  <si>
    <t>4900000862476354</t>
  </si>
  <si>
    <t>九组高速路至河堤整修</t>
  </si>
  <si>
    <t>长500米</t>
  </si>
  <si>
    <t>受益80户300人</t>
  </si>
  <si>
    <t>4900000862474938</t>
  </si>
  <si>
    <t>渠道整修建设</t>
  </si>
  <si>
    <t>渠道整修600余米</t>
  </si>
  <si>
    <t>4900000862446485</t>
  </si>
  <si>
    <t>八组沟渠建设</t>
  </si>
  <si>
    <t>沟渠长150米</t>
  </si>
  <si>
    <t>4900000862445396</t>
  </si>
  <si>
    <t>受益221人</t>
  </si>
  <si>
    <t>4900000862444033</t>
  </si>
  <si>
    <t>二组挡土墙建设</t>
  </si>
  <si>
    <t>长20米</t>
  </si>
  <si>
    <t>受益60户200人</t>
  </si>
  <si>
    <t>4900000862442936</t>
  </si>
  <si>
    <t>受益42户160人</t>
  </si>
  <si>
    <t>4900000862440708</t>
  </si>
  <si>
    <t>八组涵洞建设</t>
  </si>
  <si>
    <t>人行涵洞一座</t>
  </si>
  <si>
    <t>受益42户200人</t>
  </si>
  <si>
    <t>4900000862439567</t>
  </si>
  <si>
    <t>二组村庄整治</t>
  </si>
  <si>
    <t>受益34户160人</t>
  </si>
  <si>
    <t>4900000862437618</t>
  </si>
  <si>
    <t>八组河堤及晒场建设</t>
  </si>
  <si>
    <t>长300米、高3.5米</t>
  </si>
  <si>
    <t>4900000862435693</t>
  </si>
  <si>
    <t>三组、四组河堤浆砌建设</t>
  </si>
  <si>
    <t>德船村</t>
  </si>
  <si>
    <t>长95米</t>
  </si>
  <si>
    <t>受益130户400人</t>
  </si>
  <si>
    <t>4900000862432249</t>
  </si>
  <si>
    <t>二组金鸡塘整修建设</t>
  </si>
  <si>
    <t>黄金嘴村</t>
  </si>
  <si>
    <t>金鸡塘缺口资金</t>
  </si>
  <si>
    <t>改善老百姓的灌溉设施</t>
  </si>
  <si>
    <t>4900000862430489</t>
  </si>
  <si>
    <t>十三组、十四组人居环境整治</t>
  </si>
  <si>
    <t>李渡村</t>
  </si>
  <si>
    <t>4900000862428093</t>
  </si>
  <si>
    <t>一、四、五组河堤建设</t>
  </si>
  <si>
    <t>河堤长300米、高2.5米、厚1米</t>
  </si>
  <si>
    <t>受益450人</t>
  </si>
  <si>
    <t>4900000862426514</t>
  </si>
  <si>
    <t>人居环境整治</t>
  </si>
  <si>
    <t>4900000862423580</t>
  </si>
  <si>
    <t>九组人居环境整治</t>
  </si>
  <si>
    <t>改善人居环境</t>
  </si>
  <si>
    <t>受益130户</t>
  </si>
  <si>
    <t>4900000862418293</t>
  </si>
  <si>
    <t>六、七组水渠建设</t>
  </si>
  <si>
    <t>2公里水渠修复</t>
  </si>
  <si>
    <t>受益220人</t>
  </si>
  <si>
    <t>4900000862416998</t>
  </si>
  <si>
    <t>汪家排水沟建设</t>
  </si>
  <si>
    <t>排水沟长120米</t>
  </si>
  <si>
    <t>受益75户</t>
  </si>
  <si>
    <t>4900000862415272</t>
  </si>
  <si>
    <t>二组河堤公路维护</t>
  </si>
  <si>
    <t>长300米、宽2米、高3米</t>
  </si>
  <si>
    <t>受益70户</t>
  </si>
  <si>
    <t>4900000862413611</t>
  </si>
  <si>
    <t>八组水毁河堤建设</t>
  </si>
  <si>
    <t>长200余米、好4.5米、宽1.2米</t>
  </si>
  <si>
    <t>受益160人</t>
  </si>
  <si>
    <t>4900000862411178</t>
  </si>
  <si>
    <t>十一公路护堤</t>
  </si>
  <si>
    <t>改善90亩水田灌溉</t>
  </si>
  <si>
    <t>受益342人</t>
  </si>
  <si>
    <t>4900000862405568</t>
  </si>
  <si>
    <t>六组石坑塘整修</t>
  </si>
  <si>
    <t>整修石坑塘一座</t>
  </si>
  <si>
    <t>4900000862403857</t>
  </si>
  <si>
    <t>河道整修及公路挡土墙建设</t>
  </si>
  <si>
    <t>河堤整修</t>
  </si>
  <si>
    <t>受益156户500人</t>
  </si>
  <si>
    <t>4900000862400265</t>
  </si>
  <si>
    <t>4900000862398060</t>
  </si>
  <si>
    <t>九组沟渠建设</t>
  </si>
  <si>
    <t>沟渠长100米，70立方</t>
  </si>
  <si>
    <t>受益50户220人</t>
  </si>
  <si>
    <t>4900000862396198</t>
  </si>
  <si>
    <t>受益160户430人</t>
  </si>
  <si>
    <t>4900000862394173</t>
  </si>
  <si>
    <t>八组人居环境整治建设</t>
  </si>
  <si>
    <t>晓泉村</t>
  </si>
  <si>
    <t>受益15户60人</t>
  </si>
  <si>
    <t>4900000862392390</t>
  </si>
  <si>
    <t>三组人居环境整治建设</t>
  </si>
  <si>
    <t>受益50人180人</t>
  </si>
  <si>
    <t>4900000862389578</t>
  </si>
  <si>
    <t>九组河堤整修</t>
  </si>
  <si>
    <t>河堤整修400米</t>
  </si>
  <si>
    <t>受益50户160人</t>
  </si>
  <si>
    <t>4900000862362869</t>
  </si>
  <si>
    <t>一至三组河堤建设</t>
  </si>
  <si>
    <t>受益129户432人</t>
  </si>
  <si>
    <t>4900000862351924</t>
  </si>
  <si>
    <t>红色美丽村庄试点村建设项目</t>
  </si>
  <si>
    <t>袁达斌</t>
  </si>
  <si>
    <t xml:space="preserve">红十七军纪念碑维修及周边绿化、纪念碑广场硬化及配套设施建设 </t>
  </si>
  <si>
    <t>以“红色文化”为引擎，以“绿色生态”为依托，打造咸宁市红色美丽村庄试点村。项目建成后，受益人口2094人。</t>
  </si>
  <si>
    <t>咸财发[2022]11号</t>
  </si>
  <si>
    <t>4900000863196395</t>
  </si>
  <si>
    <t>3、易地扶贫搬迁</t>
  </si>
  <si>
    <t>易地扶贫搬迁贷款贴息</t>
  </si>
  <si>
    <t>对易地扶贫搬迁贷款4.15亿元，按季度进行贷款贴息。</t>
  </si>
  <si>
    <t>带动受益易迁户4200户。</t>
  </si>
  <si>
    <t>中央、省资金</t>
  </si>
  <si>
    <t>4900000860713933</t>
  </si>
  <si>
    <t>4、教育</t>
  </si>
  <si>
    <t>雨露计划</t>
  </si>
  <si>
    <t>雨露计划计划补助4200人次</t>
  </si>
  <si>
    <t>雨露计划补助4200人次</t>
  </si>
  <si>
    <t>脱贫户及未取消风险监测户学生每学期补助1500元</t>
  </si>
  <si>
    <t>4900000860717025</t>
  </si>
  <si>
    <t>5、小额贷款贴息</t>
  </si>
  <si>
    <t>扶贫小额信贷贴息</t>
  </si>
  <si>
    <t>建档立卡脱贫户扶贫小额信贷贴息</t>
  </si>
  <si>
    <t>受益1000余户</t>
  </si>
  <si>
    <t>按贷款年率利4.35补助贴息</t>
  </si>
  <si>
    <t>4900000860718775</t>
  </si>
  <si>
    <t>6、培训费</t>
  </si>
  <si>
    <t>致富带头人及技术实用培训</t>
  </si>
  <si>
    <t>针对全县致富带人及脱贫户实用技术培训提高收入增高</t>
  </si>
  <si>
    <t>受益脱贫户3000余户</t>
  </si>
  <si>
    <t>4900000860725309</t>
  </si>
  <si>
    <t>二、财政衔接推进乡村振兴补助资金(以工代赈资金）</t>
  </si>
  <si>
    <t>通山县黄沙铺镇新屋村易地搬迁后续产业基础设施项目</t>
  </si>
  <si>
    <t>成理</t>
  </si>
  <si>
    <t>新建200亩产业基础配套浇灌水渠3100米，管道2000米，产业路2.9公里。</t>
  </si>
  <si>
    <t>项目建成可解决120亩抛荒农田复耕，带动异地搬迁群众参与工程建设，发放劳务报酬。</t>
  </si>
  <si>
    <t>2022/1/1-
2022/12/30</t>
  </si>
  <si>
    <t>中央财政以工代赈资金</t>
  </si>
  <si>
    <t>鄂发改振
兴【2021】374号</t>
  </si>
  <si>
    <t>4900000863213115</t>
  </si>
  <si>
    <t>三、财政衔接推进乡村振兴补助资金（原中央财政专项扶贫资金）</t>
  </si>
  <si>
    <t>省级财政衔接推进乡村振兴补助资金（农业产业化龙头企业扶持资金）</t>
  </si>
  <si>
    <t>通山县农业农村局</t>
  </si>
  <si>
    <t>陈朝汉</t>
  </si>
  <si>
    <t>楠林</t>
  </si>
  <si>
    <t>建设150亩优质苗木基地</t>
  </si>
  <si>
    <t>年繁育优质苗木不低于50万株、接穗不低于100万枝的能力。高标准示范园建设300亩柑橘精品园，化肥减量2%、农药减量2%,果农满意度95%。</t>
  </si>
  <si>
    <t>2022/1/1-2022/12/31</t>
  </si>
  <si>
    <t>省级资金</t>
  </si>
  <si>
    <t>省级财政衔接推进乡村振兴补助资金</t>
  </si>
  <si>
    <t>4900000863214253</t>
  </si>
  <si>
    <t>杨芳、大畈、通羊</t>
  </si>
  <si>
    <t>新丰
白泥</t>
  </si>
  <si>
    <t>仿生态栽培黄精育苗基地 300 亩，“湖北木瓜”定制生产基地 1000 亩，新建成“黄精”标准化仿生生产基地 500 亩，新建成“通山南丹参”生产示范基地 500 亩。购置清洗、鲜切、烘干、加工、冷藏、包装等配套机械设施设备。中药材冻干生产加工设备，常规药材采用分类切片和低温真空萃取浓缩设备</t>
  </si>
  <si>
    <t>完成育苗基地 300 亩，其中育苗温室3000 ㎡，优质种子种苗供应能力提高50%；完成2000亩标准化生产基地建设，辐射带动2万亩；扩建中药材初加工车间，产能提高20%；完成药材趁鲜切制加工品种获省级备案；完成中药配方颗粒标准制定与备案；通过规范化的生产降 低生产成本 10%以上，产值比分散经营农户高 10％以 上，带动农户高于本地同行业传统农户收入 10%以上</t>
  </si>
  <si>
    <t>4900000863215104</t>
  </si>
  <si>
    <t>四、农村公路建设资金</t>
  </si>
  <si>
    <t>2022年农村公路路网连通工程</t>
  </si>
  <si>
    <t>县交通运输局</t>
  </si>
  <si>
    <t>刘兴美</t>
  </si>
  <si>
    <t>通羊镇等五个乡镇</t>
  </si>
  <si>
    <t>岭下村等十三个村</t>
  </si>
  <si>
    <t>完成60公里农村公路路网连通工程</t>
  </si>
  <si>
    <t>项目的建成，推进了沿线村的蔬菜、养殖业、农副土特产品等种养运销一体化，带动产业发展和农民脱贫致富，受益人口约30000人。</t>
  </si>
  <si>
    <t>25万元/公里</t>
  </si>
  <si>
    <t>4900000863512061</t>
  </si>
  <si>
    <t>2022年农村公路提档升级工程</t>
  </si>
  <si>
    <t>杨芳林乡等四个乡镇</t>
  </si>
  <si>
    <t>杨芳村等八个村</t>
  </si>
  <si>
    <t>完成70公里农村公路提档升级工程</t>
  </si>
  <si>
    <t>项目的建成，推进了沿线村的蔬菜、养殖业、农副土特产品等种养运销一体化，带动产业发展和农民脱贫致富，受益人口约20000人。</t>
  </si>
  <si>
    <t>14.3万元/公里</t>
  </si>
  <si>
    <t>4900000863512400</t>
  </si>
  <si>
    <t>2022年农村公路重要县乡道工程</t>
  </si>
  <si>
    <t>黄沙铺镇等三个乡镇</t>
  </si>
  <si>
    <t>高搓坪村等9个村</t>
  </si>
  <si>
    <t>完成20公里农村公路重要县乡道工程</t>
  </si>
  <si>
    <t>项目的建成，推进了沿线村的蔬菜、养殖业、农副土特产品等种养运销一体化，带动产业发展和农民脱贫致富，受益人口约10000人。</t>
  </si>
  <si>
    <t>75万元/公里</t>
  </si>
  <si>
    <t>4900000863512705</t>
  </si>
  <si>
    <t>五、省级预算内投资资金</t>
  </si>
  <si>
    <t>通山县大畈镇隐水村枇杷产业园道路基础设施项目工程</t>
  </si>
  <si>
    <t>项目全长2.333公里，主要建设路基路面工种、排水防护工程、涵洞及相关配套设施。</t>
  </si>
  <si>
    <t>项目的建成，完善了农村公路路网布局，改善区域对外交通出行条件，促进沿线农业经济发展，带动乡村产业振兴发展。</t>
  </si>
  <si>
    <t>2022/1/1-
2022/12/31</t>
  </si>
  <si>
    <t>约700万元/公里</t>
  </si>
  <si>
    <t>省预算内基建投资</t>
  </si>
  <si>
    <t>鄂发改投资函【2022】7号</t>
  </si>
  <si>
    <t>4900000863513448</t>
  </si>
  <si>
    <t>六、林业改革发展资金</t>
  </si>
  <si>
    <t>林业改革发展资金</t>
  </si>
  <si>
    <t>王俊</t>
  </si>
  <si>
    <t>油茶苗木培育100万株</t>
  </si>
  <si>
    <t>为林农提供优质长林系列油茶苗木</t>
  </si>
  <si>
    <t>0.6元/株</t>
  </si>
  <si>
    <t xml:space="preserve">中央资金
</t>
  </si>
  <si>
    <t>林木良种培育补助</t>
  </si>
  <si>
    <t>鄂财环发（2022）6号</t>
  </si>
  <si>
    <t>4900000863514130</t>
  </si>
  <si>
    <t>林业贷款贴息</t>
  </si>
  <si>
    <t>减轻涉林企业负担，促进企业发展</t>
  </si>
  <si>
    <t>贷款额3‰</t>
  </si>
  <si>
    <t>贴息补助</t>
  </si>
  <si>
    <t>4900000863514786</t>
  </si>
  <si>
    <t>徐良仁</t>
  </si>
  <si>
    <t>12个乡镇</t>
  </si>
  <si>
    <t>下杨村等</t>
  </si>
  <si>
    <t>森林抚育补助</t>
  </si>
  <si>
    <t>森林抚育5000亩，合格率90%</t>
  </si>
  <si>
    <t>200元/亩</t>
  </si>
  <si>
    <t>4900000863515518</t>
  </si>
  <si>
    <t>沙店村等</t>
  </si>
  <si>
    <t>退耕还生态林森林抚育补助</t>
  </si>
  <si>
    <t>退耕还生态林森林抚育9.24万亩，利于林木生产</t>
  </si>
  <si>
    <t>2/亩</t>
  </si>
  <si>
    <t>4900000863516089</t>
  </si>
  <si>
    <t>陈定雷</t>
  </si>
  <si>
    <t>湄港村等</t>
  </si>
  <si>
    <t>油茶低产低效林改造</t>
  </si>
  <si>
    <t>油茶低产低效林改造1.5万亩，达到丰产</t>
  </si>
  <si>
    <t>500元/亩</t>
  </si>
  <si>
    <t>油茶林营造补助</t>
  </si>
  <si>
    <t>4900000863517924</t>
  </si>
  <si>
    <t>陈建文</t>
  </si>
  <si>
    <t>有害生物防治补助</t>
  </si>
  <si>
    <t>松材线虫病疫木清理1200吨，防治面积5.8万亩</t>
  </si>
  <si>
    <t>570元/吨</t>
  </si>
  <si>
    <t>4900000863542280</t>
  </si>
  <si>
    <t>洪港、厦铺</t>
  </si>
  <si>
    <t>盘田、林上</t>
  </si>
  <si>
    <t>野生动植物保护补助</t>
  </si>
  <si>
    <t>林上村榧树、盘田村永瓣藤保护建设，保护率85%以上</t>
  </si>
  <si>
    <t>4900000863543129</t>
  </si>
  <si>
    <t>七、林业草原生态保护恢复资金</t>
  </si>
  <si>
    <t>林业草原生态保护恢复资金</t>
  </si>
  <si>
    <t>0.85万亩补助，利于林木生长</t>
  </si>
  <si>
    <t>300元/亩</t>
  </si>
  <si>
    <t>鄂财环发（2021）42号</t>
  </si>
  <si>
    <t>4900000863544556</t>
  </si>
  <si>
    <t>各村</t>
  </si>
  <si>
    <t>脱贫人口生态护林员补助</t>
  </si>
  <si>
    <t>3060人脱贫人口生态护林员补助</t>
  </si>
  <si>
    <t>4000元/人</t>
  </si>
  <si>
    <t>鄂财环发（2021）42号等</t>
  </si>
  <si>
    <t>4900000863545185</t>
  </si>
  <si>
    <t>八、农村综合改革转移支付资金</t>
  </si>
  <si>
    <t>1、美丽乡村建设项目</t>
  </si>
  <si>
    <t>4900000863546810</t>
  </si>
  <si>
    <t>美丽乡村建设</t>
  </si>
  <si>
    <t>朱斌</t>
  </si>
  <si>
    <t>村庄绿化</t>
  </si>
  <si>
    <t>村容村貌明显改善，村主干道路硬化率100%，公共场所生活垃圾、生活污水无害化处理率90%以上，项目验收合格率100%</t>
  </si>
  <si>
    <t>鄂财农村发[2021]17号</t>
  </si>
  <si>
    <t>排水沟清挖</t>
  </si>
  <si>
    <t>入户路</t>
  </si>
  <si>
    <t>路灯安装</t>
  </si>
  <si>
    <t>文化广场建设及运动器材安装</t>
  </si>
  <si>
    <t>挡土墙</t>
  </si>
  <si>
    <t>2、村级集体经济发展项目</t>
  </si>
  <si>
    <t>村级集体经济发展项目</t>
  </si>
  <si>
    <t>入股通山县嘉欣游泳馆</t>
  </si>
  <si>
    <t>扶持发展壮大新型集体经济，资金安排到位率100%，资金拨付率100%，村级集体经济年收入不低于5万元。</t>
  </si>
  <si>
    <t>4900000863548408</t>
  </si>
  <si>
    <t>入股广发农机合作社</t>
  </si>
  <si>
    <t>4900000863548840</t>
  </si>
  <si>
    <t>与荣浩电子通山有限公司合作，投资官塘村扶贫车间扩大生产规模、增加流水线、更新生产设备</t>
  </si>
  <si>
    <t>4900000863549429</t>
  </si>
  <si>
    <t>投资国芳宏隆酒厂</t>
  </si>
  <si>
    <t>4900000863549978</t>
  </si>
  <si>
    <t>新建黄精药材基地，虎头山茶厂茶园升级改造</t>
  </si>
  <si>
    <t>4900000863550329</t>
  </si>
  <si>
    <t>投资竹制品加工，建设黄桃基地</t>
  </si>
  <si>
    <t>4900000863550986</t>
  </si>
  <si>
    <t>投资泉口鱼塘及建设配套设施，通过承包方式，发展集垂钓、旅游、餐饮、娱乐为一体的综合服务产业</t>
  </si>
  <si>
    <t>4900000863551168</t>
  </si>
  <si>
    <t>九、农业生产发展资金</t>
  </si>
  <si>
    <t>农业生产社会化服务项目</t>
  </si>
  <si>
    <t>张峰</t>
  </si>
  <si>
    <t>南林桥镇、大路乡、通羊镇、黄沙铺镇、大畈镇</t>
  </si>
  <si>
    <t>石门村、沙堤村、新桥冯村、新民村、板桥村</t>
  </si>
  <si>
    <t>水稻2.11万亩：机械深翻犁耙耕整服务面积21100亩，机械插秧服面积4000亩，机械病虫防治服务面积21100亩，机械收获服务面积21100亩。玉米1.27万亩：机械深翻犁耙耕整服务面积12700亩，机械作垄播种服务面积12700亩，机械病虫防治服务面积12700亩。</t>
  </si>
  <si>
    <t>服务小农户数量和服务规模经营水平提高，农业生产托管服务面积3万亩，农民满意度99%。</t>
  </si>
  <si>
    <t>2021.9.1-2022.6.30</t>
  </si>
  <si>
    <t>0.001元/亩</t>
  </si>
  <si>
    <t>鄂财农发[2020]90号</t>
  </si>
  <si>
    <t>4900000863567469</t>
  </si>
  <si>
    <t>新型职业农民培育项目</t>
  </si>
  <si>
    <t>阮士海</t>
  </si>
  <si>
    <t>通羊镇、闯王镇、燕厦乡、大畈镇</t>
  </si>
  <si>
    <t>衢潭村、港口村、长丰村、大坪村、苦竹林村、碧水村、南成村、西泉村</t>
  </si>
  <si>
    <t>培训10个班学员：训培训经营管理型170人、专业生产型170人、技能服务型180人、脱贫致富技术278人、师资培训1人，共计799人。</t>
  </si>
  <si>
    <t>高素质农民培育数量799人，结业率100%，高素质农民培育满意度99%</t>
  </si>
  <si>
    <t>2022.1.1-2022.12.31</t>
  </si>
  <si>
    <t>0.0012元/人</t>
  </si>
  <si>
    <t>4900000863568067</t>
  </si>
  <si>
    <t>农作物秸秆综合利用项目</t>
  </si>
  <si>
    <t>陈其贵</t>
  </si>
  <si>
    <t>设秸秆储存量2400吨规范化场所；以牛羊标准化小区、奶牛生产基地、规模化饲养场为重点，实施秸秆饲料化利用，综合利用秸秆3600吨；专业合作组织、种植大户以秸秆为基料的食用菌生产，秸秆基料化综合利用2000吨；秸秆肥料化以实施秸秆粉碎覆盖还田为主，综合利用秸秆30000吨</t>
  </si>
  <si>
    <t xml:space="preserve">（一）经济效益：秸秆直接还田利用方面，通过秸秆直接还田，具有明显的增产效果，秸秆还田增产率可达6～8%，连年使用，可减少化学肥料的投入量，降低农本，亩均增收节支70元。
（二）社会效益：杜绝秸秆焚烧、促进秸秆的综合利用直接关系到广大人民群众的根本利益，是构建和谐社会的具体体现，能够促使空气清新，道路畅通，保持社会协调、稳定发展。
（三）生态效益：秸秆还田改善了土壤的理化性状，增加了有机质和各种养分含量，减少土壤水分蒸发，涵养土壤水分，提高土壤保水保肥能力。同时秸秆还田、秸秆燃料、饲料化有效解决了秸秆乱堆乱放现象，杜绝秸秆焚烧造成的大气污染，保护生态环境。 
</t>
  </si>
  <si>
    <t>50元/吨</t>
  </si>
  <si>
    <t>4900000863568581</t>
  </si>
  <si>
    <t xml:space="preserve">渔业增殖放流项目 </t>
  </si>
  <si>
    <t>李宏</t>
  </si>
  <si>
    <t>鲢、鳙、草鱼、鳊鲂类1400万尾</t>
  </si>
  <si>
    <t>完成鲢、鳙、草鱼、鳊鲂类1400万尾，受益养殖基地1个，农民满意度100%。</t>
  </si>
  <si>
    <t>4900000863572007</t>
  </si>
  <si>
    <t>油菜轮作试点项目</t>
  </si>
  <si>
    <t>利用冬闲扩种油菜3万亩，促进全域油菜增加1万亩。</t>
  </si>
  <si>
    <t>试点区域油菜单产125公斤，油菜机播覆盖率60%以上，
统一供种率100%，亩节本增效50元以上，农民满意度80%以上</t>
  </si>
  <si>
    <t>2021.1.1-2022.12.31</t>
  </si>
  <si>
    <t>鄂财农发[2020]90号
鄂财农发[2021]56号</t>
  </si>
  <si>
    <t>4900000863574339</t>
  </si>
  <si>
    <t>农村能源发展项目</t>
  </si>
  <si>
    <t>农村能源(太阳能利用）：推广安装农村太阳能路灯250盏；小型沼气工程：新建小型沼气工程5处600m³；农村能源后续服务及安全设施改造：安全设施改造10处、安全处置8处。</t>
  </si>
  <si>
    <t>1 经济效益：250盏太阳能路灯以每盏比普通有线路灯节省电费支出1.5元/天（按250W钠灯每天亮灯6小时计算，含线损）计算，每盏灯年(360天)可节支540元，该项目年节支增收13.5万元。且该项目均为一年投资，长期受益。2 社会效益：项目建成后，能有效改善农民的用能方式和居住条件，提高农民的生活质量。符合建设美丽乡村和创建资源节约型、环境友好型社会的目标和要求，是实现农业和农村经济可持续发展，全面建成农村小康社会的重要途径。
3 生态效益：该项目的实施，可使项目区的森林资源得到保护，CO2排放逐步减少，生态环境进一步改善。据测算，每节约1度电，就相当于节约了0.36千克标煤，同时减少污染排放0.272千克碳粉尘，0.997千克二氧化碳，0.03千克二氧化硫，0.015千克氧碳化物。250盏太阳能路灯每年可节约电15万度，且实现二氧化碳零排放。</t>
  </si>
  <si>
    <t>4900000863576135</t>
  </si>
  <si>
    <t>农业产业强镇</t>
  </si>
  <si>
    <t>白泥村、隐水村、西泉村、官塘村、下杨村</t>
  </si>
  <si>
    <t>1、高标准种植类：在西泉村建设50亩新品种选育基地、30亩良种繁育苗圃基地，在隐水村、白泥村等建设绿色标准化生产示范基地2000亩。2、枇杷产品精深加工类：建设2000m2厂房二栋、改造升级灌装设备流水线一条。3、科技支撑与品牌推广类：推广宣传大畈公用品牌。4、电商流通平台类：线上平台建设、线下产品展示厂、物流仓储。5、农旅融合类：建设枇杷大健康文化产业园。</t>
  </si>
  <si>
    <t>经济效益：辐射带动5万亩，实现亩平均节本180元，带动农民就业500人，全镇创造农民务工收800万元。社会效益：800户果农受益，每年解决周边500余人就业，农户户均增收1.2万余元。生态效益：有效促进全镇枇杷化肥保用量减少6%以上，实现化学农药使用量减少18%以上。</t>
  </si>
  <si>
    <t>鄂财农发[2021]56号</t>
  </si>
  <si>
    <t>4900000863577719</t>
  </si>
  <si>
    <t>农业生产发展奖补项目</t>
  </si>
  <si>
    <t>大畈镇
、杨芳林乡、洪港镇</t>
  </si>
  <si>
    <t>板桥村、白泥村、鸡口山村、大坑村、郭家岭村、沙店村</t>
  </si>
  <si>
    <t>1、枇杷饮料生产加工：分拣车间、榨汁车间及配套设施。2、果蔬冻干生产加工：建设用地10.8亩。3、示范基地建设：建设2万亩白茶基地。4、农旅融合乡村振兴：枇杷种植、生态养殖、休闲养老、度假观光融于一体的乡村振兴产业，占地6000亩。5、乌龙茶生态提升：提升及配套设施</t>
  </si>
  <si>
    <t>800户果农受益，提高种植产品质量和产量，营业收入达到1200万元，直接解决60人劳动就业，加快农业发展和实现农业现代化。</t>
  </si>
  <si>
    <t>中央、省级</t>
  </si>
  <si>
    <t>4900000863578729</t>
  </si>
  <si>
    <t>果茶桑药产业发展项目</t>
  </si>
  <si>
    <t>大畈镇、通羊镇</t>
  </si>
  <si>
    <t>官塘村、茅田村</t>
  </si>
  <si>
    <t>精品示范园建设总规模500亩：开展果园改造、推广平衡施肥技术、推广起垄栽培技术、推广疏花疏果技术、推广绿色防控技术、推广生草栽培技术、新建新品种试验点、树立示范点标牌。</t>
  </si>
  <si>
    <t>1、利用示范点开展技术指导培训观摩指导果农100余人，带动辐射全县柑桔实施精品水果生产模式面积5000万亩，开展示范点柑桔果园平衡施肥、综合防治、专业化技术服务等工作，示范点专业化技术服务覆盖率达到100%。示范点柑桔新增单产量5%以上，亩产值5000元以上，优质果率达85%以上，销售价格提升10%以上；示范点产品质量安全合格率99%，带动农户亩增收200元以上，群众满意度达到90%以上；示范点化肥、化学农药用量减少20%，有机肥专用肥增施50%以上。</t>
  </si>
  <si>
    <t>4900000863579514</t>
  </si>
  <si>
    <t>池塘养殖尾水治理</t>
  </si>
  <si>
    <t>农业农村局</t>
  </si>
  <si>
    <t>朱礼政</t>
  </si>
  <si>
    <t>集中连片池塘标准化改造和尾水治理0.045万亩，新建生态设施渔业面积2000平方米。</t>
  </si>
  <si>
    <t>示范基地配合饲料幼杂鱼率不低于80%，对渔业发展促进作业明显提升，项目区养殖尾水实现达标排放，养殖户抽样调查满意度90%</t>
  </si>
  <si>
    <t>4900000863580931</t>
  </si>
  <si>
    <t>十、农田建设补助项目资金</t>
  </si>
  <si>
    <t>陈先唐</t>
  </si>
  <si>
    <t>黄沙铺镇
大路乡</t>
  </si>
  <si>
    <t>梅田村、泉塘村、毛杨村、兰田村、西庄村、
高槎坪村，山口村、宾兴会村</t>
  </si>
  <si>
    <t>土地平整工程193. I1亩;土壤改良193.11亩坑塘护(1.5m) 385. 39米;坑塘护坡(2.0m)255.34米;坑塘护坡(2.5m) 354.6米;塘堤护坡107. 67米;修复农渠(0.5*0.5m) 586.39米;修复农渠(0.8+0. 8m) 4071. 02米:修复农渠1.0*1.0m) 649.86米;新建农渠(0.8*0. 8m) 1071.98米; PE管道278.85米;修复斗沟(1.0m)单113.46米; 修复斗沟(1.0m)放边684.25米;修复斗沟(1.m)单边801.08米:修复斗沟(1.5m)双246.1米;修复斗沟(2.0)单263.79米;修复斗沟(2.0m)双边346 37米;修复滋洪道(1.50)护74.12米:系站1座: 过路酒00104蕴流坝(座:新建田32500:修复田间10硬化田间通.6米:新建生产48.9米:下田坤0发:可提护用1.5米1)17.，河提护岸(.0米1)08641米河理提12.1)48.7米:耕地质量监测处。</t>
  </si>
  <si>
    <t>通过项目的实施，受惠农田面积辐射达到1.3万亩。建成的高标准农田粮食生产能力每亩平均提高 100公斤左右，农田耕地地力平均提离0.5个等级以上，耕地质量平均提高1个等级以上，灌溉水有效利用系数 提高约18%，肥料利用提高15%。产生的社会效益: -是提高耕地综合生产能力，保障国家粮食安全;二是增加就业机会，促进农民增收:三是促进农业技术推广应用;四是推动农业生产方式变革，促进农业现代化发 展;五是助力乡村振兴建设。产生的生态效益: -是提高水土资源利用效率，二是减少农业面源污染。三是改善农村生态环境。</t>
  </si>
  <si>
    <t>2000元/亩</t>
  </si>
  <si>
    <t>农田建设补助
项目资金</t>
  </si>
  <si>
    <t xml:space="preserve">鄂财农发[2020]86号
</t>
  </si>
  <si>
    <t>4900000863582805</t>
  </si>
  <si>
    <t>洪港镇
慈口乡
燕厦乡
九宫山镇</t>
  </si>
  <si>
    <t>杨林村、江源村、
东坪村、沙店村
大竹村、乌岩村、燕厦村、韩家村</t>
  </si>
  <si>
    <t>土地翻耕面积179.61亩; 土壤改良面积179.61亩; 清淤沟241.62米; 清淤塘10;新建农沟974.83米;新建斗沟622.95米; 新建斗沟1型133米， 斗沟踏步4座;新建农渠3737.65米; 新建斗梁2290.69米; 挡土墙(1. 5m高)2032.49米;挡土墙(2. 0m高) 2592.69米;挡土墙(2.5m高) 363.80米;坑塘护砌(1.5m) 58.85米;坑塘护砌(3.0m) 73.89米;拦水坝1座;沉砂池1座;分水口194处;涵管( D600*4m) 21座;涵管(D600*6m) 26座;涵管(D600*8m) 14座;涵管(D600*12m)l座; 涵管(D800*4m) 26座;涵管(D800*6m) 25座;涵管( D800*8m) 5座;下田涵31座; 新建生产路3303.44米; 修复生产路1241.51米; 新建田间道481.93米;修复田间道2718.12米;河堤护岸(1.5m高) 1183. 52米;河堤护岸(2. 0m高) 4331.50米;太阳能杀虫灯39盏; 科技推广措施4次。</t>
  </si>
  <si>
    <t>通过项目的实施，受惠农田面积辐射达到1万亩。建成的高标准农田粮食生产能力每亩平均提高 100公斤左右，农田耕地地力平均提离0.5个等级以上，耕地质量平均提高1个等级以上，灌溉水有效利用系数 提高约15%，肥料利用提高15%。产生的社会效益: -是提高耕地综合生产能力，保障国家粮食安全;二是增加就业机会，促进农民增收:三是促进农业技术推广应用;四是推动农业生产方式变革，促进农业现代化发 展;五是助力乡村振兴建设。产生的生态效益: -是提高水土资源利用效率，二是减少农业面源污染。三是改善农村生态环境。</t>
  </si>
  <si>
    <t>鄂财农发[2020]86号
鄂财农发[2021]29号</t>
  </si>
  <si>
    <t>杨芳林、
横溪村、遂庄村、晓泉村</t>
  </si>
  <si>
    <t>坑塘整治9口，坑塘护砌255米;新修农渠278米;
修复农渠1673米;沟渠清淤703米;新建农沟1232米; 修复农沟582米; φ500涵管1座 ;中1000涵管4座; 滚水坝8座;泵站2座;沉井1座;涵桥6座;下田埠19座。修复田问道砼路面3. 5米宽493米;新建田间道泥结石路面3.0米宽3052米;修复田问道泥结石路面3.0米宽3781米;修复生产路泥结石路面2.5米宽2639米。新建护砌挡土墙3081米; 380V电力线0.4千米。</t>
  </si>
  <si>
    <t>通过项目的实施，受惠农田面积辐射达到0.5万亩。建成的高标准农田粮食生产能力每亩平均提高 100公斤左右，农田耕地地力平均提离0.5个等级以上，耕地质量平均提高1个等级以上，灌溉水有效利用系数 提高约17%，肥料利用提高15%。产生的社会效益: -是提高耕地综合生产能力，保障国家粮食安全;二是增加就业机会，促进农民增收:三是促进农业技术推广应用;四是推动农业生产方式变革，促进农业现代化发 展;五是助力乡村振兴建设。产生的生态效益: -是提高水土资源利用效率，二是减少农业面源污染。三是改善农村生态环境。</t>
  </si>
  <si>
    <t>鄂财农发[2021]29号
鄂财农发[2021]66号</t>
  </si>
  <si>
    <t>通山县通山河系统治理工程</t>
  </si>
  <si>
    <t>石裕刚</t>
  </si>
  <si>
    <t>南林桥镇、大路乡</t>
  </si>
  <si>
    <t>石圳村、新桥冯村、神堂村等等</t>
  </si>
  <si>
    <t>综合治理河道长度12.585公里、河道清淤疏浚1.365公里、新建护岸18.002公里、拆除拦河堰改建翻板闸1处等</t>
  </si>
  <si>
    <t>综合治理河道长度12.585公里、保护人口3.25万人、保护耕地5.2万亩。</t>
  </si>
  <si>
    <t>中央水利发展资金</t>
  </si>
  <si>
    <t>鄂财农发（2021） 11号</t>
  </si>
  <si>
    <t>4900000863584612</t>
  </si>
  <si>
    <t>通山县洪港河杨林段治理工程</t>
  </si>
  <si>
    <t>东坑村、江源村、沙店村等等</t>
  </si>
  <si>
    <t>（1）河道清淤疏挖8.228km（2）新建浆砌石墙式护岸，长度为3.005km
（3）新建连锁式护坡，长度为5.113km（4）加固拦河坝1座。</t>
  </si>
  <si>
    <t>治理河长8.228km，保护人口0.96万人，保护耕地0.59万亩。</t>
  </si>
  <si>
    <t>4900000863585337</t>
  </si>
  <si>
    <t>小型水库除险加固项目</t>
  </si>
  <si>
    <t>黄沙铺镇、通羊镇</t>
  </si>
  <si>
    <t>黄沙铺镇高槎坪村、通羊镇高坑村</t>
  </si>
  <si>
    <t>水库坝基帷幕灌浆防渗处理、续建溢洪道、新建贴坡反滤</t>
  </si>
  <si>
    <t>保护人口400人，改善灌溉面积600亩</t>
  </si>
  <si>
    <t>4900000863586284</t>
  </si>
  <si>
    <t>小型水利设施维修养护项目</t>
  </si>
  <si>
    <t>全县13个乡镇</t>
  </si>
  <si>
    <t>雨山、石门等等村</t>
  </si>
  <si>
    <t>维修塘堰7处、维修河堤6处、公益性水库维修5座、管护12座水厂和38Km干渠</t>
  </si>
  <si>
    <t>提高抗洪、灌溉、供水能力，改善人居环境</t>
  </si>
  <si>
    <t>按照项目批复方案实施</t>
  </si>
  <si>
    <t>省水利改革发展资金</t>
  </si>
  <si>
    <t>鄂财农发（2021） 42号</t>
  </si>
  <si>
    <t>4900000863587319</t>
  </si>
  <si>
    <t>杨芳林乡寺口水厂改建工程</t>
  </si>
  <si>
    <t>杨芳林乡株林、高桥头等村</t>
  </si>
  <si>
    <t>改造供水管网42216米，新建阀门井、闸阀、排气阀井、排泥阀及取水供水等相关配套设施。</t>
  </si>
  <si>
    <t>为1.95万人安全饮水提供保障</t>
  </si>
  <si>
    <t>县级配套资金</t>
  </si>
  <si>
    <t>4900000863588475</t>
  </si>
  <si>
    <t>杨林水厂改扩建工程</t>
  </si>
  <si>
    <t>杨林、沙店等村</t>
  </si>
  <si>
    <t>主要建设内容为：拦河堰、取水口沉淀池、加压井、阀门井、反映沉淀池、管道铺设及相关配套设施</t>
  </si>
  <si>
    <t>为0.7万人安全饮水提供保障</t>
  </si>
  <si>
    <t>按实际情况实施</t>
  </si>
  <si>
    <t>4900000863588918</t>
  </si>
  <si>
    <t>泉港生态治理小流域项目</t>
  </si>
  <si>
    <t>水保林、生态护坡、排水沟等</t>
  </si>
  <si>
    <t>水保生态治理9.44平方公里，改善人居环境</t>
  </si>
  <si>
    <t>鄂财农发（2021） 72号</t>
  </si>
  <si>
    <t>4900000863589360</t>
  </si>
  <si>
    <t>山洪灾害防治</t>
  </si>
  <si>
    <t>厦铺、石航等等村</t>
  </si>
  <si>
    <t>山洪灾害补充调查评价、山洪设施运维养护</t>
  </si>
  <si>
    <t>更换灾害预警平台设备及配件24个、自动通讯站点的运行维护。</t>
  </si>
  <si>
    <t>4900000863589795</t>
  </si>
  <si>
    <t>农村饮水工程维修养护</t>
  </si>
  <si>
    <t>燕厦、南林等等村</t>
  </si>
  <si>
    <t>农村饮水工程维修养护35处</t>
  </si>
  <si>
    <t>农村饮水工程维修养护覆盖人口8万人</t>
  </si>
  <si>
    <t>4900000863590387</t>
  </si>
  <si>
    <t>小型水库维修养护项目</t>
  </si>
  <si>
    <t>90座水库维修养护</t>
  </si>
  <si>
    <t>提高抗洪、灌溉、供水能力，改善人居环境，保护当地人民生命财产安全</t>
  </si>
  <si>
    <t>4900000863590808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</si>
</sst>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;@"/>
    <numFmt numFmtId="179" formatCode="yyyy&quot;年&quot;m&quot;月&quot;d&quot;日&quot;;@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Courier New"/>
      <charset val="0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1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6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2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56" applyFont="1" applyAlignment="1">
      <alignment horizontal="center" vertical="center"/>
    </xf>
    <xf numFmtId="0" fontId="5" fillId="0" borderId="0" xfId="56" applyFont="1" applyBorder="1" applyAlignment="1">
      <alignment vertical="center"/>
    </xf>
    <xf numFmtId="0" fontId="6" fillId="0" borderId="0" xfId="56" applyFont="1" applyBorder="1" applyAlignment="1">
      <alignment horizontal="center" vertical="center"/>
    </xf>
    <xf numFmtId="14" fontId="6" fillId="0" borderId="0" xfId="56" applyNumberFormat="1" applyFont="1" applyBorder="1" applyAlignment="1">
      <alignment horizontal="center" vertical="center"/>
    </xf>
    <xf numFmtId="14" fontId="6" fillId="0" borderId="0" xfId="56" applyNumberFormat="1" applyFont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6" fillId="0" borderId="1" xfId="54" applyFont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60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7" fontId="6" fillId="0" borderId="1" xfId="54" applyNumberFormat="1" applyFont="1" applyBorder="1" applyAlignment="1">
      <alignment horizontal="center" vertical="center" wrapText="1"/>
    </xf>
    <xf numFmtId="177" fontId="1" fillId="0" borderId="1" xfId="54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7" fillId="2" borderId="1" xfId="54" applyNumberFormat="1" applyFont="1" applyFill="1" applyBorder="1" applyAlignment="1">
      <alignment horizontal="center" vertical="center" wrapText="1"/>
    </xf>
    <xf numFmtId="177" fontId="7" fillId="2" borderId="1" xfId="54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7" fontId="9" fillId="0" borderId="1" xfId="54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177" fontId="8" fillId="0" borderId="1" xfId="54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 wrapText="1"/>
    </xf>
    <xf numFmtId="177" fontId="13" fillId="0" borderId="1" xfId="54" applyNumberFormat="1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176" fontId="8" fillId="0" borderId="1" xfId="59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>
      <alignment horizontal="left" vertical="center" wrapText="1"/>
    </xf>
    <xf numFmtId="0" fontId="13" fillId="0" borderId="1" xfId="6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1" xfId="6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177" fontId="12" fillId="0" borderId="1" xfId="5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176" fontId="13" fillId="0" borderId="1" xfId="54" applyNumberFormat="1" applyFont="1" applyFill="1" applyBorder="1" applyAlignment="1">
      <alignment horizontal="center" vertical="center" wrapText="1"/>
    </xf>
    <xf numFmtId="0" fontId="13" fillId="0" borderId="1" xfId="55" applyNumberFormat="1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9" fillId="0" borderId="1" xfId="50" applyNumberFormat="1" applyFont="1" applyFill="1" applyBorder="1" applyAlignment="1">
      <alignment horizontal="center" vertical="center" wrapText="1"/>
    </xf>
    <xf numFmtId="0" fontId="13" fillId="0" borderId="1" xfId="60" applyFont="1" applyFill="1" applyBorder="1" applyAlignment="1">
      <alignment horizontal="center" vertical="center" wrapText="1"/>
    </xf>
    <xf numFmtId="176" fontId="13" fillId="0" borderId="1" xfId="60" applyNumberFormat="1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176" fontId="9" fillId="0" borderId="1" xfId="58" applyNumberFormat="1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 wrapText="1"/>
    </xf>
    <xf numFmtId="176" fontId="9" fillId="0" borderId="1" xfId="63" applyNumberFormat="1" applyFont="1" applyFill="1" applyBorder="1" applyAlignment="1">
      <alignment horizontal="center" vertical="center" wrapText="1"/>
    </xf>
    <xf numFmtId="176" fontId="13" fillId="0" borderId="1" xfId="63" applyNumberFormat="1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176" fontId="9" fillId="0" borderId="1" xfId="6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 wrapText="1"/>
    </xf>
    <xf numFmtId="176" fontId="13" fillId="0" borderId="1" xfId="55" applyNumberFormat="1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>
      <alignment horizontal="center" vertical="center" wrapText="1"/>
    </xf>
    <xf numFmtId="176" fontId="9" fillId="0" borderId="1" xfId="54" applyNumberFormat="1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 wrapText="1"/>
    </xf>
    <xf numFmtId="0" fontId="13" fillId="0" borderId="3" xfId="54" applyFont="1" applyFill="1" applyBorder="1" applyAlignment="1">
      <alignment horizontal="center" vertical="center" wrapText="1"/>
    </xf>
    <xf numFmtId="0" fontId="13" fillId="0" borderId="4" xfId="54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176" fontId="9" fillId="0" borderId="1" xfId="55" applyNumberFormat="1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/>
    </xf>
    <xf numFmtId="0" fontId="9" fillId="0" borderId="5" xfId="55" applyFont="1" applyFill="1" applyBorder="1" applyAlignment="1">
      <alignment horizontal="center" vertical="center" wrapText="1"/>
    </xf>
    <xf numFmtId="176" fontId="9" fillId="0" borderId="5" xfId="55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55" applyFont="1" applyFill="1" applyBorder="1" applyAlignment="1">
      <alignment horizontal="center" vertical="center" wrapText="1"/>
    </xf>
    <xf numFmtId="176" fontId="9" fillId="0" borderId="6" xfId="55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55" applyFont="1" applyFill="1" applyBorder="1" applyAlignment="1">
      <alignment horizontal="center" vertical="center" wrapText="1"/>
    </xf>
    <xf numFmtId="176" fontId="9" fillId="0" borderId="7" xfId="55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3" fillId="0" borderId="1" xfId="60" applyNumberFormat="1" applyFont="1" applyFill="1" applyBorder="1" applyAlignment="1">
      <alignment horizontal="center" vertical="center" wrapText="1"/>
    </xf>
    <xf numFmtId="177" fontId="13" fillId="0" borderId="1" xfId="60" applyNumberFormat="1" applyFont="1" applyFill="1" applyBorder="1" applyAlignment="1">
      <alignment horizontal="center" vertical="center" wrapText="1"/>
    </xf>
    <xf numFmtId="49" fontId="17" fillId="0" borderId="1" xfId="6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177" fontId="9" fillId="0" borderId="1" xfId="63" applyNumberFormat="1" applyFont="1" applyFill="1" applyBorder="1" applyAlignment="1">
      <alignment horizontal="center" vertical="center" wrapText="1"/>
    </xf>
    <xf numFmtId="177" fontId="9" fillId="0" borderId="1" xfId="6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77" fontId="13" fillId="0" borderId="1" xfId="63" applyNumberFormat="1" applyFont="1" applyFill="1" applyBorder="1" applyAlignment="1">
      <alignment horizontal="center" vertical="center" wrapText="1"/>
    </xf>
    <xf numFmtId="177" fontId="13" fillId="0" borderId="1" xfId="5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3" fontId="9" fillId="0" borderId="1" xfId="56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56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1" fontId="13" fillId="0" borderId="1" xfId="54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6" fillId="0" borderId="1" xfId="54" applyFont="1" applyFill="1" applyBorder="1" applyAlignment="1">
      <alignment horizontal="center" vertical="center" wrapText="1"/>
    </xf>
    <xf numFmtId="57" fontId="9" fillId="0" borderId="1" xfId="55" applyNumberFormat="1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wrapText="1"/>
    </xf>
    <xf numFmtId="179" fontId="9" fillId="0" borderId="5" xfId="49" applyNumberFormat="1" applyFont="1" applyFill="1" applyBorder="1" applyAlignment="1">
      <alignment horizontal="center" vertical="center" wrapText="1"/>
    </xf>
    <xf numFmtId="177" fontId="9" fillId="0" borderId="5" xfId="54" applyNumberFormat="1" applyFont="1" applyFill="1" applyBorder="1" applyAlignment="1">
      <alignment horizontal="center" vertical="center" wrapText="1"/>
    </xf>
    <xf numFmtId="177" fontId="9" fillId="0" borderId="1" xfId="55" applyNumberFormat="1" applyFont="1" applyFill="1" applyBorder="1" applyAlignment="1">
      <alignment horizontal="center" vertical="center" wrapText="1"/>
    </xf>
    <xf numFmtId="177" fontId="9" fillId="0" borderId="5" xfId="64" applyNumberFormat="1" applyFont="1" applyFill="1" applyBorder="1" applyAlignment="1">
      <alignment horizontal="center" vertical="center" wrapText="1"/>
    </xf>
    <xf numFmtId="177" fontId="9" fillId="0" borderId="5" xfId="55" applyNumberFormat="1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center" vertical="center" wrapText="1"/>
    </xf>
    <xf numFmtId="179" fontId="9" fillId="0" borderId="6" xfId="49" applyNumberFormat="1" applyFont="1" applyFill="1" applyBorder="1" applyAlignment="1">
      <alignment horizontal="center" vertical="center" wrapText="1"/>
    </xf>
    <xf numFmtId="177" fontId="9" fillId="0" borderId="6" xfId="54" applyNumberFormat="1" applyFont="1" applyFill="1" applyBorder="1" applyAlignment="1">
      <alignment horizontal="center" vertical="center" wrapText="1"/>
    </xf>
    <xf numFmtId="177" fontId="9" fillId="0" borderId="6" xfId="64" applyNumberFormat="1" applyFont="1" applyFill="1" applyBorder="1" applyAlignment="1">
      <alignment horizontal="center" vertical="center" wrapText="1"/>
    </xf>
    <xf numFmtId="177" fontId="9" fillId="0" borderId="6" xfId="55" applyNumberFormat="1" applyFont="1" applyFill="1" applyBorder="1" applyAlignment="1">
      <alignment horizontal="center" vertical="center" wrapText="1" shrinkToFit="1"/>
    </xf>
    <xf numFmtId="179" fontId="9" fillId="0" borderId="7" xfId="49" applyNumberFormat="1" applyFont="1" applyFill="1" applyBorder="1" applyAlignment="1">
      <alignment horizontal="center" vertical="center" wrapText="1"/>
    </xf>
    <xf numFmtId="177" fontId="9" fillId="0" borderId="7" xfId="54" applyNumberFormat="1" applyFont="1" applyFill="1" applyBorder="1" applyAlignment="1">
      <alignment horizontal="center" vertical="center" wrapText="1"/>
    </xf>
    <xf numFmtId="177" fontId="9" fillId="0" borderId="7" xfId="64" applyNumberFormat="1" applyFont="1" applyFill="1" applyBorder="1" applyAlignment="1">
      <alignment horizontal="center" vertical="center" wrapText="1"/>
    </xf>
    <xf numFmtId="177" fontId="9" fillId="0" borderId="7" xfId="55" applyNumberFormat="1" applyFont="1" applyFill="1" applyBorder="1" applyAlignment="1">
      <alignment horizontal="center" vertical="center" wrapText="1" shrinkToFit="1"/>
    </xf>
    <xf numFmtId="0" fontId="16" fillId="0" borderId="7" xfId="0" applyFont="1" applyFill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7" fontId="9" fillId="0" borderId="1" xfId="55" applyNumberFormat="1" applyFont="1" applyFill="1" applyBorder="1" applyAlignment="1">
      <alignment horizontal="center" vertical="center" wrapText="1" shrinkToFit="1"/>
    </xf>
    <xf numFmtId="177" fontId="9" fillId="0" borderId="1" xfId="64" applyNumberFormat="1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/>
    </xf>
    <xf numFmtId="0" fontId="13" fillId="0" borderId="3" xfId="55" applyFont="1" applyFill="1" applyBorder="1" applyAlignment="1">
      <alignment horizontal="center" vertical="center" wrapText="1"/>
    </xf>
    <xf numFmtId="0" fontId="13" fillId="0" borderId="4" xfId="55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0" fontId="9" fillId="0" borderId="4" xfId="55" applyFont="1" applyFill="1" applyBorder="1" applyAlignment="1">
      <alignment horizontal="center" vertical="center" wrapText="1"/>
    </xf>
    <xf numFmtId="0" fontId="9" fillId="0" borderId="9" xfId="57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left" vertical="center" wrapText="1"/>
    </xf>
    <xf numFmtId="0" fontId="9" fillId="0" borderId="9" xfId="5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6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5" xfId="54" applyFont="1" applyFill="1" applyBorder="1" applyAlignment="1">
      <alignment horizontal="center" vertical="center" wrapText="1"/>
    </xf>
    <xf numFmtId="0" fontId="9" fillId="0" borderId="6" xfId="54" applyFont="1" applyFill="1" applyBorder="1" applyAlignment="1">
      <alignment horizontal="center" vertical="center" wrapText="1"/>
    </xf>
    <xf numFmtId="0" fontId="9" fillId="0" borderId="7" xfId="54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1" xfId="66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1" xfId="54" applyNumberFormat="1" applyFont="1" applyFill="1" applyBorder="1" applyAlignment="1">
      <alignment horizontal="center" vertical="center" wrapText="1"/>
    </xf>
    <xf numFmtId="3" fontId="13" fillId="0" borderId="1" xfId="55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176" fontId="9" fillId="0" borderId="1" xfId="66" applyNumberFormat="1" applyFont="1" applyFill="1" applyBorder="1" applyAlignment="1">
      <alignment horizontal="center" vertical="center" wrapText="1"/>
    </xf>
    <xf numFmtId="4" fontId="9" fillId="0" borderId="1" xfId="66" applyNumberFormat="1" applyFont="1" applyFill="1" applyBorder="1" applyAlignment="1">
      <alignment horizontal="center" vertical="center" wrapText="1"/>
    </xf>
    <xf numFmtId="3" fontId="13" fillId="0" borderId="1" xfId="66" applyNumberFormat="1" applyFont="1" applyFill="1" applyBorder="1" applyAlignment="1">
      <alignment horizontal="center" vertical="center" wrapText="1"/>
    </xf>
    <xf numFmtId="3" fontId="13" fillId="0" borderId="1" xfId="56" applyNumberFormat="1" applyFont="1" applyFill="1" applyBorder="1" applyAlignment="1">
      <alignment horizontal="center" vertical="center" wrapText="1"/>
    </xf>
    <xf numFmtId="178" fontId="9" fillId="0" borderId="1" xfId="60" applyNumberFormat="1" applyFont="1" applyFill="1" applyBorder="1" applyAlignment="1">
      <alignment horizontal="center" vertical="center" wrapText="1"/>
    </xf>
    <xf numFmtId="177" fontId="13" fillId="0" borderId="1" xfId="56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1" fillId="0" borderId="10" xfId="56" applyFont="1" applyBorder="1" applyAlignment="1"/>
    <xf numFmtId="31" fontId="0" fillId="0" borderId="0" xfId="56" applyNumberFormat="1" applyFont="1" applyAlignment="1">
      <alignment horizontal="center"/>
    </xf>
    <xf numFmtId="14" fontId="0" fillId="0" borderId="10" xfId="56" applyNumberFormat="1" applyFont="1" applyBorder="1" applyAlignment="1">
      <alignment horizontal="right"/>
    </xf>
    <xf numFmtId="0" fontId="21" fillId="0" borderId="9" xfId="56" applyFont="1" applyBorder="1" applyAlignment="1">
      <alignment horizontal="center" vertical="center"/>
    </xf>
    <xf numFmtId="0" fontId="21" fillId="0" borderId="11" xfId="56" applyFont="1" applyBorder="1" applyAlignment="1">
      <alignment horizontal="center" vertical="center"/>
    </xf>
    <xf numFmtId="0" fontId="21" fillId="0" borderId="5" xfId="56" applyFont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 wrapText="1"/>
    </xf>
    <xf numFmtId="0" fontId="21" fillId="0" borderId="3" xfId="56" applyFont="1" applyFill="1" applyBorder="1" applyAlignment="1">
      <alignment horizontal="center" vertical="center" wrapText="1"/>
    </xf>
    <xf numFmtId="0" fontId="21" fillId="0" borderId="12" xfId="56" applyFont="1" applyBorder="1" applyAlignment="1">
      <alignment horizontal="center" vertical="center"/>
    </xf>
    <xf numFmtId="0" fontId="21" fillId="0" borderId="13" xfId="56" applyFont="1" applyBorder="1" applyAlignment="1">
      <alignment horizontal="center" vertical="center"/>
    </xf>
    <xf numFmtId="0" fontId="21" fillId="0" borderId="7" xfId="56" applyFont="1" applyBorder="1" applyAlignment="1">
      <alignment horizontal="center" vertical="center"/>
    </xf>
    <xf numFmtId="0" fontId="21" fillId="0" borderId="1" xfId="56" applyFont="1" applyFill="1" applyBorder="1" applyAlignment="1">
      <alignment horizontal="center" vertical="center" wrapText="1"/>
    </xf>
    <xf numFmtId="0" fontId="21" fillId="0" borderId="1" xfId="56" applyFont="1" applyFill="1" applyBorder="1" applyAlignment="1">
      <alignment horizontal="center" vertical="center"/>
    </xf>
    <xf numFmtId="0" fontId="21" fillId="0" borderId="2" xfId="56" applyFont="1" applyBorder="1" applyAlignment="1">
      <alignment horizontal="center" vertical="center"/>
    </xf>
    <xf numFmtId="0" fontId="21" fillId="0" borderId="4" xfId="56" applyFont="1" applyBorder="1" applyAlignment="1">
      <alignment horizontal="center" vertical="center"/>
    </xf>
    <xf numFmtId="0" fontId="21" fillId="0" borderId="1" xfId="56" applyFont="1" applyBorder="1" applyAlignment="1">
      <alignment vertical="center"/>
    </xf>
    <xf numFmtId="0" fontId="22" fillId="0" borderId="1" xfId="54" applyFont="1" applyBorder="1" applyAlignment="1">
      <alignment horizontal="center" vertical="center" wrapText="1"/>
    </xf>
    <xf numFmtId="0" fontId="21" fillId="0" borderId="1" xfId="56" applyFont="1" applyBorder="1" applyAlignment="1">
      <alignment horizontal="center" vertical="center" wrapText="1"/>
    </xf>
    <xf numFmtId="0" fontId="21" fillId="0" borderId="1" xfId="56" applyFont="1" applyBorder="1" applyAlignment="1">
      <alignment horizontal="center" vertical="center"/>
    </xf>
    <xf numFmtId="0" fontId="22" fillId="0" borderId="1" xfId="54" applyFont="1" applyBorder="1" applyAlignment="1">
      <alignment horizontal="left" vertical="center" wrapText="1"/>
    </xf>
    <xf numFmtId="0" fontId="23" fillId="2" borderId="1" xfId="57" applyFont="1" applyFill="1" applyBorder="1" applyAlignment="1">
      <alignment horizontal="left" vertical="center" wrapText="1"/>
    </xf>
    <xf numFmtId="0" fontId="23" fillId="2" borderId="1" xfId="54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1" fillId="0" borderId="1" xfId="56" applyFont="1" applyBorder="1" applyAlignment="1">
      <alignment horizontal="left" vertical="center"/>
    </xf>
    <xf numFmtId="0" fontId="23" fillId="0" borderId="1" xfId="57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1" xfId="54" applyFont="1" applyFill="1" applyBorder="1" applyAlignment="1">
      <alignment horizontal="center" vertical="center" wrapText="1"/>
    </xf>
    <xf numFmtId="0" fontId="23" fillId="0" borderId="1" xfId="51" applyFont="1" applyFill="1" applyBorder="1" applyAlignment="1">
      <alignment horizontal="left" vertical="center" wrapText="1"/>
    </xf>
    <xf numFmtId="0" fontId="21" fillId="2" borderId="1" xfId="56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11" fillId="0" borderId="1" xfId="0" applyNumberFormat="1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0" fontId="16" fillId="0" borderId="1" xfId="54" applyFont="1" applyFill="1" applyBorder="1" applyAlignment="1" quotePrefix="1">
      <alignment horizontal="center" vertical="center" wrapText="1"/>
    </xf>
    <xf numFmtId="0" fontId="16" fillId="0" borderId="5" xfId="0" applyFont="1" applyFill="1" applyBorder="1" applyAlignment="1" quotePrefix="1">
      <alignment horizontal="center" vertical="center" wrapText="1"/>
    </xf>
    <xf numFmtId="0" fontId="20" fillId="0" borderId="1" xfId="0" applyFont="1" applyFill="1" applyBorder="1" applyAlignment="1" quotePrefix="1">
      <alignment vertical="center" wrapText="1"/>
    </xf>
    <xf numFmtId="0" fontId="2" fillId="0" borderId="1" xfId="0" applyFont="1" applyFill="1" applyBorder="1" applyAlignment="1" quotePrefix="1">
      <alignment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81" xfId="49"/>
    <cellStyle name="常规 758" xfId="50"/>
    <cellStyle name="常规 10 10 2 2" xfId="51"/>
    <cellStyle name="常规 189" xfId="52"/>
    <cellStyle name="常规 798" xfId="53"/>
    <cellStyle name="常规 10" xfId="54"/>
    <cellStyle name="常规 10 2" xfId="55"/>
    <cellStyle name="常规 2" xfId="56"/>
    <cellStyle name="常规 10 13" xfId="57"/>
    <cellStyle name="常规 768" xfId="58"/>
    <cellStyle name="常规_Sheet1_1" xfId="59"/>
    <cellStyle name="常规 10 10" xfId="60"/>
    <cellStyle name="常规 764" xfId="61"/>
    <cellStyle name="常规 771" xfId="62"/>
    <cellStyle name="常规 769" xfId="63"/>
    <cellStyle name="常规 782" xfId="64"/>
    <cellStyle name="常规 795" xfId="65"/>
    <cellStyle name="常规 67" xfId="66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12" workbookViewId="0">
      <selection activeCell="C5" sqref="C5"/>
    </sheetView>
  </sheetViews>
  <sheetFormatPr defaultColWidth="8.89166666666667" defaultRowHeight="13.5"/>
  <cols>
    <col min="1" max="1" width="6" style="1" customWidth="1"/>
    <col min="2" max="2" width="55.3333333333333" style="1" customWidth="1"/>
    <col min="3" max="3" width="15" style="1" customWidth="1"/>
    <col min="4" max="9" width="8.66666666666667" style="1" customWidth="1"/>
    <col min="10" max="16384" width="8.89166666666667" style="1"/>
  </cols>
  <sheetData>
    <row r="1" s="1" customFormat="1" ht="25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8" customHeight="1" spans="1:9">
      <c r="A2" s="185" t="s">
        <v>1</v>
      </c>
      <c r="B2" s="185"/>
      <c r="C2" s="186">
        <v>44644</v>
      </c>
      <c r="D2" s="187" t="s">
        <v>2</v>
      </c>
      <c r="E2" s="187"/>
      <c r="F2" s="187"/>
      <c r="G2" s="187"/>
      <c r="H2" s="187"/>
      <c r="I2" s="187"/>
    </row>
    <row r="3" s="1" customFormat="1" ht="28" customHeight="1" spans="1:9">
      <c r="A3" s="188" t="s">
        <v>3</v>
      </c>
      <c r="B3" s="189" t="s">
        <v>4</v>
      </c>
      <c r="C3" s="190" t="s">
        <v>5</v>
      </c>
      <c r="D3" s="191" t="s">
        <v>6</v>
      </c>
      <c r="E3" s="192"/>
      <c r="F3" s="192"/>
      <c r="G3" s="192"/>
      <c r="H3" s="192"/>
      <c r="I3" s="203" t="s">
        <v>7</v>
      </c>
    </row>
    <row r="4" s="1" customFormat="1" ht="28" customHeight="1" spans="1:9">
      <c r="A4" s="193"/>
      <c r="B4" s="194"/>
      <c r="C4" s="195"/>
      <c r="D4" s="196" t="s">
        <v>8</v>
      </c>
      <c r="E4" s="197" t="s">
        <v>9</v>
      </c>
      <c r="F4" s="197" t="s">
        <v>10</v>
      </c>
      <c r="G4" s="197" t="s">
        <v>11</v>
      </c>
      <c r="H4" s="197" t="s">
        <v>12</v>
      </c>
      <c r="I4" s="203"/>
    </row>
    <row r="5" s="1" customFormat="1" ht="24" customHeight="1" spans="1:9">
      <c r="A5" s="198" t="s">
        <v>13</v>
      </c>
      <c r="B5" s="199"/>
      <c r="C5" s="200"/>
      <c r="D5" s="201">
        <f>SUM(E5:H5)</f>
        <v>26430</v>
      </c>
      <c r="E5" s="202">
        <f>SUM(E6:E16)</f>
        <v>17495</v>
      </c>
      <c r="F5" s="202">
        <f>SUM(F6:F16)</f>
        <v>7505</v>
      </c>
      <c r="G5" s="202">
        <f>SUM(G6:G16)</f>
        <v>230</v>
      </c>
      <c r="H5" s="202">
        <f>SUM(H6:H16)</f>
        <v>1200</v>
      </c>
      <c r="I5" s="200"/>
    </row>
    <row r="6" s="1" customFormat="1" ht="24" customHeight="1" spans="1:9">
      <c r="A6" s="203">
        <v>1</v>
      </c>
      <c r="B6" s="204" t="s">
        <v>14</v>
      </c>
      <c r="C6" s="201" t="s">
        <v>15</v>
      </c>
      <c r="D6" s="201">
        <f>SUM(E6:H6)</f>
        <v>7583</v>
      </c>
      <c r="E6" s="202">
        <v>7175</v>
      </c>
      <c r="F6" s="202">
        <v>178</v>
      </c>
      <c r="G6" s="202">
        <v>230</v>
      </c>
      <c r="H6" s="202"/>
      <c r="I6" s="200"/>
    </row>
    <row r="7" s="1" customFormat="1" ht="24" customHeight="1" spans="1:9">
      <c r="A7" s="203">
        <v>2</v>
      </c>
      <c r="B7" s="204" t="s">
        <v>16</v>
      </c>
      <c r="C7" s="203" t="s">
        <v>17</v>
      </c>
      <c r="D7" s="201">
        <f>SUM(E7:H7)</f>
        <v>150</v>
      </c>
      <c r="E7" s="202">
        <v>150</v>
      </c>
      <c r="F7" s="202"/>
      <c r="G7" s="202"/>
      <c r="H7" s="202"/>
      <c r="I7" s="200"/>
    </row>
    <row r="8" s="1" customFormat="1" ht="24" customHeight="1" spans="1:9">
      <c r="A8" s="203">
        <v>3</v>
      </c>
      <c r="B8" s="204" t="s">
        <v>18</v>
      </c>
      <c r="C8" s="203" t="s">
        <v>19</v>
      </c>
      <c r="D8" s="201">
        <f>SUM(E8:H8)</f>
        <v>250</v>
      </c>
      <c r="E8" s="202"/>
      <c r="F8" s="202">
        <v>250</v>
      </c>
      <c r="G8" s="202"/>
      <c r="H8" s="202"/>
      <c r="I8" s="200"/>
    </row>
    <row r="9" s="1" customFormat="1" ht="24" customHeight="1" spans="1:9">
      <c r="A9" s="203">
        <v>4</v>
      </c>
      <c r="B9" s="205" t="s">
        <v>20</v>
      </c>
      <c r="C9" s="206" t="s">
        <v>21</v>
      </c>
      <c r="D9" s="201">
        <f t="shared" ref="D9:D16" si="0">SUM(E9:H9)</f>
        <v>4000</v>
      </c>
      <c r="E9" s="202"/>
      <c r="F9" s="202">
        <v>4000</v>
      </c>
      <c r="G9" s="202"/>
      <c r="H9" s="202"/>
      <c r="I9" s="200"/>
    </row>
    <row r="10" s="1" customFormat="1" ht="24" customHeight="1" spans="1:9">
      <c r="A10" s="203">
        <v>5</v>
      </c>
      <c r="B10" s="205" t="s">
        <v>22</v>
      </c>
      <c r="C10" s="206" t="s">
        <v>17</v>
      </c>
      <c r="D10" s="201">
        <f t="shared" si="0"/>
        <v>1000</v>
      </c>
      <c r="E10" s="202"/>
      <c r="F10" s="202">
        <v>1000</v>
      </c>
      <c r="G10" s="202"/>
      <c r="H10" s="202"/>
      <c r="I10" s="200"/>
    </row>
    <row r="11" s="1" customFormat="1" ht="24" customHeight="1" spans="1:9">
      <c r="A11" s="203">
        <v>6</v>
      </c>
      <c r="B11" s="207" t="s">
        <v>23</v>
      </c>
      <c r="C11" s="203" t="s">
        <v>24</v>
      </c>
      <c r="D11" s="201">
        <f t="shared" si="0"/>
        <v>1242</v>
      </c>
      <c r="E11" s="208">
        <v>1242</v>
      </c>
      <c r="F11" s="202"/>
      <c r="G11" s="202"/>
      <c r="H11" s="202"/>
      <c r="I11" s="203"/>
    </row>
    <row r="12" s="1" customFormat="1" ht="24" customHeight="1" spans="1:9">
      <c r="A12" s="203">
        <v>7</v>
      </c>
      <c r="B12" s="207" t="s">
        <v>25</v>
      </c>
      <c r="C12" s="203" t="s">
        <v>24</v>
      </c>
      <c r="D12" s="201">
        <f t="shared" si="0"/>
        <v>1479</v>
      </c>
      <c r="E12" s="208">
        <v>1479</v>
      </c>
      <c r="F12" s="202"/>
      <c r="G12" s="202"/>
      <c r="H12" s="202"/>
      <c r="I12" s="203"/>
    </row>
    <row r="13" s="1" customFormat="1" ht="24" customHeight="1" spans="1:9">
      <c r="A13" s="203">
        <v>8</v>
      </c>
      <c r="B13" s="209" t="s">
        <v>26</v>
      </c>
      <c r="C13" s="203" t="s">
        <v>27</v>
      </c>
      <c r="D13" s="201">
        <f t="shared" si="0"/>
        <v>580</v>
      </c>
      <c r="E13" s="202"/>
      <c r="F13" s="202">
        <v>580</v>
      </c>
      <c r="G13" s="202"/>
      <c r="H13" s="202"/>
      <c r="I13" s="200"/>
    </row>
    <row r="14" s="1" customFormat="1" ht="24" customHeight="1" spans="1:9">
      <c r="A14" s="203">
        <v>9</v>
      </c>
      <c r="B14" s="210" t="s">
        <v>28</v>
      </c>
      <c r="C14" s="211" t="s">
        <v>19</v>
      </c>
      <c r="D14" s="201">
        <f t="shared" si="0"/>
        <v>1885</v>
      </c>
      <c r="E14" s="212">
        <v>1535</v>
      </c>
      <c r="F14" s="213">
        <v>350</v>
      </c>
      <c r="G14" s="213"/>
      <c r="H14" s="213"/>
      <c r="I14" s="219"/>
    </row>
    <row r="15" s="1" customFormat="1" ht="24" customHeight="1" spans="1:9">
      <c r="A15" s="203">
        <v>10</v>
      </c>
      <c r="B15" s="214" t="s">
        <v>29</v>
      </c>
      <c r="C15" s="211" t="s">
        <v>19</v>
      </c>
      <c r="D15" s="201">
        <f t="shared" si="0"/>
        <v>3474</v>
      </c>
      <c r="E15" s="215">
        <v>2532</v>
      </c>
      <c r="F15" s="213">
        <v>942</v>
      </c>
      <c r="G15" s="213"/>
      <c r="H15" s="213"/>
      <c r="I15" s="219"/>
    </row>
    <row r="16" s="1" customFormat="1" ht="24" customHeight="1" spans="1:9">
      <c r="A16" s="203">
        <v>11</v>
      </c>
      <c r="B16" s="216" t="s">
        <v>30</v>
      </c>
      <c r="C16" s="217" t="s">
        <v>31</v>
      </c>
      <c r="D16" s="201">
        <f t="shared" si="0"/>
        <v>4787</v>
      </c>
      <c r="E16" s="208">
        <v>3382</v>
      </c>
      <c r="F16" s="218">
        <v>205</v>
      </c>
      <c r="G16" s="219"/>
      <c r="H16" s="218">
        <v>1200</v>
      </c>
      <c r="I16" s="219"/>
    </row>
  </sheetData>
  <mergeCells count="8">
    <mergeCell ref="A1:I1"/>
    <mergeCell ref="A2:B2"/>
    <mergeCell ref="D2:I2"/>
    <mergeCell ref="D3:G3"/>
    <mergeCell ref="A5:B5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1"/>
  <sheetViews>
    <sheetView tabSelected="1" topLeftCell="A375" workbookViewId="0">
      <selection activeCell="G388" sqref="G388"/>
    </sheetView>
  </sheetViews>
  <sheetFormatPr defaultColWidth="9" defaultRowHeight="13.5"/>
  <cols>
    <col min="1" max="1" width="5.55833333333333" style="1" customWidth="1"/>
    <col min="2" max="2" width="26.625" style="1" customWidth="1"/>
    <col min="3" max="3" width="11.5" style="1" customWidth="1"/>
    <col min="4" max="4" width="6.75" style="1" customWidth="1"/>
    <col min="5" max="5" width="9.66666666666667" style="1" customWidth="1"/>
    <col min="6" max="6" width="9.06666666666667" style="1" customWidth="1"/>
    <col min="7" max="7" width="33.6083333333333" style="1" customWidth="1"/>
    <col min="8" max="8" width="22.5" style="1" customWidth="1"/>
    <col min="9" max="9" width="13.6666666666667" style="1" customWidth="1"/>
    <col min="10" max="10" width="12.775" style="1" customWidth="1"/>
    <col min="11" max="11" width="10.225" style="1" customWidth="1"/>
    <col min="12" max="12" width="8.76666666666667" style="1" customWidth="1"/>
    <col min="13" max="13" width="12.1666666666667" style="1" customWidth="1"/>
    <col min="14" max="14" width="10.2416666666667" style="1" customWidth="1"/>
    <col min="15" max="15" width="10.6666666666667" style="1" customWidth="1"/>
    <col min="16" max="16" width="18.875" style="1" customWidth="1"/>
    <col min="17" max="16384" width="9" style="1"/>
  </cols>
  <sheetData>
    <row r="1" s="1" customFormat="1" ht="30.6" customHeight="1" spans="1:16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0.45" customHeight="1" spans="1:16">
      <c r="A2" s="6" t="s">
        <v>33</v>
      </c>
      <c r="B2" s="6"/>
      <c r="C2" s="7"/>
      <c r="D2" s="7"/>
      <c r="E2" s="8"/>
      <c r="F2" s="9">
        <v>44644</v>
      </c>
      <c r="G2" s="9"/>
      <c r="H2" s="9"/>
      <c r="I2" s="9"/>
      <c r="J2" s="9"/>
      <c r="K2" s="9"/>
      <c r="L2" s="9"/>
      <c r="M2" s="9"/>
      <c r="N2" s="28" t="s">
        <v>34</v>
      </c>
      <c r="O2" s="28"/>
      <c r="P2" s="28"/>
    </row>
    <row r="3" s="1" customFormat="1" ht="30.6" customHeight="1" spans="1:16">
      <c r="A3" s="10" t="s">
        <v>3</v>
      </c>
      <c r="B3" s="11" t="s">
        <v>4</v>
      </c>
      <c r="C3" s="11" t="s">
        <v>35</v>
      </c>
      <c r="D3" s="11" t="s">
        <v>36</v>
      </c>
      <c r="E3" s="11" t="s">
        <v>37</v>
      </c>
      <c r="F3" s="11"/>
      <c r="G3" s="11" t="s">
        <v>38</v>
      </c>
      <c r="H3" s="11" t="s">
        <v>39</v>
      </c>
      <c r="I3" s="11" t="s">
        <v>40</v>
      </c>
      <c r="J3" s="29" t="s">
        <v>41</v>
      </c>
      <c r="K3" s="29" t="s">
        <v>42</v>
      </c>
      <c r="L3" s="29" t="s">
        <v>43</v>
      </c>
      <c r="M3" s="29"/>
      <c r="N3" s="29"/>
      <c r="O3" s="29"/>
      <c r="P3" s="10" t="s">
        <v>7</v>
      </c>
    </row>
    <row r="4" s="1" customFormat="1" ht="30.6" customHeight="1" spans="1:16">
      <c r="A4" s="10"/>
      <c r="B4" s="11"/>
      <c r="C4" s="11"/>
      <c r="D4" s="11"/>
      <c r="E4" s="11" t="s">
        <v>44</v>
      </c>
      <c r="F4" s="11" t="s">
        <v>45</v>
      </c>
      <c r="G4" s="11"/>
      <c r="H4" s="11"/>
      <c r="I4" s="11"/>
      <c r="J4" s="29"/>
      <c r="K4" s="29"/>
      <c r="L4" s="29" t="s">
        <v>46</v>
      </c>
      <c r="M4" s="29" t="s">
        <v>47</v>
      </c>
      <c r="N4" s="29" t="s">
        <v>48</v>
      </c>
      <c r="O4" s="29" t="s">
        <v>49</v>
      </c>
      <c r="P4" s="10"/>
    </row>
    <row r="5" s="1" customFormat="1" ht="31" customHeight="1" spans="1:16">
      <c r="A5" s="10"/>
      <c r="B5" s="12" t="s">
        <v>50</v>
      </c>
      <c r="C5" s="12"/>
      <c r="D5" s="12"/>
      <c r="E5" s="12"/>
      <c r="F5" s="12"/>
      <c r="G5" s="12"/>
      <c r="H5" s="12"/>
      <c r="I5" s="12"/>
      <c r="J5" s="30"/>
      <c r="K5" s="30">
        <f>K6+K348+K350+K353+K357+K359+K367+K370+K386+K397+K401</f>
        <v>26430</v>
      </c>
      <c r="L5" s="30"/>
      <c r="M5" s="30"/>
      <c r="N5" s="30"/>
      <c r="O5" s="30">
        <f>O6+O348+O350+O353+O357+O359+O367+O370+O386+O397+O401</f>
        <v>26430</v>
      </c>
      <c r="P5" s="10"/>
    </row>
    <row r="6" s="1" customFormat="1" ht="31" customHeight="1" spans="1:16">
      <c r="A6" s="13" t="s">
        <v>51</v>
      </c>
      <c r="B6" s="14"/>
      <c r="C6" s="15"/>
      <c r="D6" s="16"/>
      <c r="E6" s="17"/>
      <c r="F6" s="17"/>
      <c r="G6" s="17"/>
      <c r="H6" s="17"/>
      <c r="I6" s="17"/>
      <c r="J6" s="31"/>
      <c r="K6" s="32">
        <f>K7+K215+K340+K342+K344+K346</f>
        <v>7583</v>
      </c>
      <c r="L6" s="32"/>
      <c r="M6" s="32"/>
      <c r="N6" s="32"/>
      <c r="O6" s="32">
        <f>O7+O215+O340+O342+O344+O346</f>
        <v>7583</v>
      </c>
      <c r="P6" s="33"/>
    </row>
    <row r="7" s="2" customFormat="1" ht="31" customHeight="1" spans="1:16">
      <c r="A7" s="18"/>
      <c r="B7" s="18" t="s">
        <v>52</v>
      </c>
      <c r="C7" s="18"/>
      <c r="D7" s="19"/>
      <c r="E7" s="20"/>
      <c r="F7" s="20"/>
      <c r="G7" s="21"/>
      <c r="H7" s="21"/>
      <c r="I7" s="20"/>
      <c r="J7" s="34"/>
      <c r="K7" s="35">
        <f>K8+K202+K191</f>
        <v>4308.23</v>
      </c>
      <c r="L7" s="35"/>
      <c r="M7" s="35"/>
      <c r="N7" s="35"/>
      <c r="O7" s="35">
        <f>O8+O202+O191</f>
        <v>4308.23</v>
      </c>
      <c r="P7" s="20"/>
    </row>
    <row r="8" s="2" customFormat="1" ht="31" customHeight="1" spans="1:16">
      <c r="A8" s="18"/>
      <c r="B8" s="18" t="s">
        <v>53</v>
      </c>
      <c r="C8" s="18"/>
      <c r="D8" s="19"/>
      <c r="E8" s="20"/>
      <c r="F8" s="20"/>
      <c r="G8" s="21"/>
      <c r="H8" s="21"/>
      <c r="I8" s="20"/>
      <c r="J8" s="34"/>
      <c r="K8" s="35">
        <f>SUM(K9:K190)</f>
        <v>3563.73</v>
      </c>
      <c r="L8" s="35"/>
      <c r="M8" s="35"/>
      <c r="N8" s="35"/>
      <c r="O8" s="35">
        <f>SUM(O9:O190)</f>
        <v>3563.73</v>
      </c>
      <c r="P8" s="20"/>
    </row>
    <row r="9" s="1" customFormat="1" ht="41" customHeight="1" spans="1:16">
      <c r="A9" s="22">
        <v>1</v>
      </c>
      <c r="B9" s="22" t="s">
        <v>54</v>
      </c>
      <c r="C9" s="23" t="s">
        <v>15</v>
      </c>
      <c r="D9" s="23" t="s">
        <v>55</v>
      </c>
      <c r="E9" s="22" t="s">
        <v>56</v>
      </c>
      <c r="F9" s="22" t="s">
        <v>57</v>
      </c>
      <c r="G9" s="22" t="s">
        <v>58</v>
      </c>
      <c r="H9" s="24" t="s">
        <v>59</v>
      </c>
      <c r="I9" s="36" t="s">
        <v>60</v>
      </c>
      <c r="J9" s="37" t="s">
        <v>61</v>
      </c>
      <c r="K9" s="22">
        <v>1900</v>
      </c>
      <c r="L9" s="37" t="s">
        <v>62</v>
      </c>
      <c r="M9" s="38" t="s">
        <v>14</v>
      </c>
      <c r="N9" s="39" t="s">
        <v>63</v>
      </c>
      <c r="O9" s="22">
        <v>1900</v>
      </c>
      <c r="P9" s="220" t="s">
        <v>64</v>
      </c>
    </row>
    <row r="10" s="1" customFormat="1" ht="31" customHeight="1" spans="1:16">
      <c r="A10" s="22">
        <v>2</v>
      </c>
      <c r="B10" s="25" t="s">
        <v>65</v>
      </c>
      <c r="C10" s="23" t="s">
        <v>15</v>
      </c>
      <c r="D10" s="23" t="s">
        <v>55</v>
      </c>
      <c r="E10" s="25" t="s">
        <v>66</v>
      </c>
      <c r="F10" s="25" t="s">
        <v>67</v>
      </c>
      <c r="G10" s="22" t="s">
        <v>68</v>
      </c>
      <c r="H10" s="24" t="s">
        <v>69</v>
      </c>
      <c r="I10" s="36" t="s">
        <v>60</v>
      </c>
      <c r="J10" s="37" t="s">
        <v>70</v>
      </c>
      <c r="K10" s="25">
        <v>9.5</v>
      </c>
      <c r="L10" s="37" t="s">
        <v>62</v>
      </c>
      <c r="M10" s="38" t="s">
        <v>14</v>
      </c>
      <c r="N10" s="39" t="s">
        <v>71</v>
      </c>
      <c r="O10" s="25">
        <v>9.5</v>
      </c>
      <c r="P10" s="40" t="s">
        <v>72</v>
      </c>
    </row>
    <row r="11" s="1" customFormat="1" ht="31" customHeight="1" spans="1:16">
      <c r="A11" s="22">
        <v>3</v>
      </c>
      <c r="B11" s="25" t="s">
        <v>65</v>
      </c>
      <c r="C11" s="23" t="s">
        <v>15</v>
      </c>
      <c r="D11" s="23" t="s">
        <v>55</v>
      </c>
      <c r="E11" s="25" t="s">
        <v>66</v>
      </c>
      <c r="F11" s="25" t="s">
        <v>73</v>
      </c>
      <c r="G11" s="22" t="s">
        <v>74</v>
      </c>
      <c r="H11" s="24" t="s">
        <v>75</v>
      </c>
      <c r="I11" s="36" t="s">
        <v>60</v>
      </c>
      <c r="J11" s="37" t="s">
        <v>70</v>
      </c>
      <c r="K11" s="25">
        <v>9.5</v>
      </c>
      <c r="L11" s="37" t="s">
        <v>62</v>
      </c>
      <c r="M11" s="38" t="s">
        <v>14</v>
      </c>
      <c r="N11" s="39" t="s">
        <v>76</v>
      </c>
      <c r="O11" s="25">
        <v>9.5</v>
      </c>
      <c r="P11" s="40" t="s">
        <v>77</v>
      </c>
    </row>
    <row r="12" s="1" customFormat="1" ht="31" customHeight="1" spans="1:16">
      <c r="A12" s="22">
        <v>4</v>
      </c>
      <c r="B12" s="25" t="s">
        <v>78</v>
      </c>
      <c r="C12" s="23" t="s">
        <v>15</v>
      </c>
      <c r="D12" s="23" t="s">
        <v>55</v>
      </c>
      <c r="E12" s="25" t="s">
        <v>66</v>
      </c>
      <c r="F12" s="25" t="s">
        <v>79</v>
      </c>
      <c r="G12" s="26" t="s">
        <v>80</v>
      </c>
      <c r="H12" s="24" t="s">
        <v>81</v>
      </c>
      <c r="I12" s="36" t="s">
        <v>60</v>
      </c>
      <c r="J12" s="37" t="s">
        <v>70</v>
      </c>
      <c r="K12" s="25">
        <v>9.5</v>
      </c>
      <c r="L12" s="37" t="s">
        <v>62</v>
      </c>
      <c r="M12" s="38" t="s">
        <v>14</v>
      </c>
      <c r="N12" s="39" t="s">
        <v>82</v>
      </c>
      <c r="O12" s="25">
        <v>9.5</v>
      </c>
      <c r="P12" s="40" t="s">
        <v>83</v>
      </c>
    </row>
    <row r="13" s="1" customFormat="1" ht="31" customHeight="1" spans="1:16">
      <c r="A13" s="22">
        <v>5</v>
      </c>
      <c r="B13" s="25" t="s">
        <v>84</v>
      </c>
      <c r="C13" s="23" t="s">
        <v>15</v>
      </c>
      <c r="D13" s="23" t="s">
        <v>55</v>
      </c>
      <c r="E13" s="25" t="s">
        <v>66</v>
      </c>
      <c r="F13" s="25" t="s">
        <v>79</v>
      </c>
      <c r="G13" s="22" t="s">
        <v>85</v>
      </c>
      <c r="H13" s="24" t="s">
        <v>86</v>
      </c>
      <c r="I13" s="36" t="s">
        <v>60</v>
      </c>
      <c r="J13" s="37" t="s">
        <v>70</v>
      </c>
      <c r="K13" s="25">
        <v>5</v>
      </c>
      <c r="L13" s="37" t="s">
        <v>62</v>
      </c>
      <c r="M13" s="38" t="s">
        <v>14</v>
      </c>
      <c r="N13" s="39" t="s">
        <v>87</v>
      </c>
      <c r="O13" s="25">
        <v>5</v>
      </c>
      <c r="P13" s="40" t="s">
        <v>88</v>
      </c>
    </row>
    <row r="14" s="1" customFormat="1" ht="31" customHeight="1" spans="1:16">
      <c r="A14" s="22">
        <v>6</v>
      </c>
      <c r="B14" s="25" t="s">
        <v>89</v>
      </c>
      <c r="C14" s="23" t="s">
        <v>15</v>
      </c>
      <c r="D14" s="23" t="s">
        <v>55</v>
      </c>
      <c r="E14" s="25" t="s">
        <v>66</v>
      </c>
      <c r="F14" s="25" t="s">
        <v>90</v>
      </c>
      <c r="G14" s="22" t="s">
        <v>91</v>
      </c>
      <c r="H14" s="24" t="s">
        <v>92</v>
      </c>
      <c r="I14" s="36" t="s">
        <v>60</v>
      </c>
      <c r="J14" s="37" t="s">
        <v>70</v>
      </c>
      <c r="K14" s="25">
        <v>6</v>
      </c>
      <c r="L14" s="37" t="s">
        <v>62</v>
      </c>
      <c r="M14" s="38" t="s">
        <v>14</v>
      </c>
      <c r="N14" s="39" t="s">
        <v>93</v>
      </c>
      <c r="O14" s="25">
        <v>6</v>
      </c>
      <c r="P14" s="40" t="s">
        <v>94</v>
      </c>
    </row>
    <row r="15" s="1" customFormat="1" ht="31" customHeight="1" spans="1:16">
      <c r="A15" s="22">
        <v>7</v>
      </c>
      <c r="B15" s="25" t="s">
        <v>95</v>
      </c>
      <c r="C15" s="23" t="s">
        <v>15</v>
      </c>
      <c r="D15" s="23" t="s">
        <v>55</v>
      </c>
      <c r="E15" s="25" t="s">
        <v>66</v>
      </c>
      <c r="F15" s="25" t="s">
        <v>90</v>
      </c>
      <c r="G15" s="22" t="s">
        <v>96</v>
      </c>
      <c r="H15" s="24" t="s">
        <v>97</v>
      </c>
      <c r="I15" s="36" t="s">
        <v>60</v>
      </c>
      <c r="J15" s="37" t="s">
        <v>70</v>
      </c>
      <c r="K15" s="25">
        <v>8</v>
      </c>
      <c r="L15" s="37" t="s">
        <v>62</v>
      </c>
      <c r="M15" s="38" t="s">
        <v>14</v>
      </c>
      <c r="N15" s="39" t="s">
        <v>98</v>
      </c>
      <c r="O15" s="25">
        <v>8</v>
      </c>
      <c r="P15" s="40" t="s">
        <v>99</v>
      </c>
    </row>
    <row r="16" s="1" customFormat="1" ht="31" customHeight="1" spans="1:16">
      <c r="A16" s="22">
        <v>8</v>
      </c>
      <c r="B16" s="25" t="s">
        <v>100</v>
      </c>
      <c r="C16" s="23" t="s">
        <v>15</v>
      </c>
      <c r="D16" s="23" t="s">
        <v>55</v>
      </c>
      <c r="E16" s="25" t="s">
        <v>66</v>
      </c>
      <c r="F16" s="25" t="s">
        <v>101</v>
      </c>
      <c r="G16" s="22" t="s">
        <v>102</v>
      </c>
      <c r="H16" s="24" t="s">
        <v>103</v>
      </c>
      <c r="I16" s="36" t="s">
        <v>60</v>
      </c>
      <c r="J16" s="37" t="s">
        <v>70</v>
      </c>
      <c r="K16" s="25">
        <v>4</v>
      </c>
      <c r="L16" s="37" t="s">
        <v>62</v>
      </c>
      <c r="M16" s="38" t="s">
        <v>14</v>
      </c>
      <c r="N16" s="39" t="s">
        <v>104</v>
      </c>
      <c r="O16" s="25">
        <v>4</v>
      </c>
      <c r="P16" s="40" t="s">
        <v>105</v>
      </c>
    </row>
    <row r="17" s="1" customFormat="1" ht="31" customHeight="1" spans="1:16">
      <c r="A17" s="22">
        <v>9</v>
      </c>
      <c r="B17" s="25" t="s">
        <v>106</v>
      </c>
      <c r="C17" s="23" t="s">
        <v>15</v>
      </c>
      <c r="D17" s="23" t="s">
        <v>55</v>
      </c>
      <c r="E17" s="25" t="s">
        <v>66</v>
      </c>
      <c r="F17" s="25" t="s">
        <v>107</v>
      </c>
      <c r="G17" s="22" t="s">
        <v>108</v>
      </c>
      <c r="H17" s="24" t="s">
        <v>109</v>
      </c>
      <c r="I17" s="36" t="s">
        <v>60</v>
      </c>
      <c r="J17" s="37" t="s">
        <v>70</v>
      </c>
      <c r="K17" s="25">
        <v>9.5</v>
      </c>
      <c r="L17" s="37" t="s">
        <v>62</v>
      </c>
      <c r="M17" s="38" t="s">
        <v>14</v>
      </c>
      <c r="N17" s="39" t="s">
        <v>110</v>
      </c>
      <c r="O17" s="25">
        <v>9.5</v>
      </c>
      <c r="P17" s="40" t="s">
        <v>111</v>
      </c>
    </row>
    <row r="18" s="1" customFormat="1" ht="31" customHeight="1" spans="1:16">
      <c r="A18" s="22">
        <v>10</v>
      </c>
      <c r="B18" s="25" t="s">
        <v>65</v>
      </c>
      <c r="C18" s="23" t="s">
        <v>15</v>
      </c>
      <c r="D18" s="23" t="s">
        <v>55</v>
      </c>
      <c r="E18" s="25" t="s">
        <v>66</v>
      </c>
      <c r="F18" s="25" t="s">
        <v>112</v>
      </c>
      <c r="G18" s="22" t="s">
        <v>113</v>
      </c>
      <c r="H18" s="24" t="s">
        <v>114</v>
      </c>
      <c r="I18" s="36" t="s">
        <v>60</v>
      </c>
      <c r="J18" s="37" t="s">
        <v>70</v>
      </c>
      <c r="K18" s="25">
        <v>9.5</v>
      </c>
      <c r="L18" s="37" t="s">
        <v>62</v>
      </c>
      <c r="M18" s="38" t="s">
        <v>14</v>
      </c>
      <c r="N18" s="39" t="s">
        <v>115</v>
      </c>
      <c r="O18" s="25">
        <v>9.5</v>
      </c>
      <c r="P18" s="40" t="s">
        <v>116</v>
      </c>
    </row>
    <row r="19" s="1" customFormat="1" ht="31" customHeight="1" spans="1:16">
      <c r="A19" s="22">
        <v>11</v>
      </c>
      <c r="B19" s="25" t="s">
        <v>117</v>
      </c>
      <c r="C19" s="23" t="s">
        <v>15</v>
      </c>
      <c r="D19" s="23" t="s">
        <v>55</v>
      </c>
      <c r="E19" s="25" t="s">
        <v>118</v>
      </c>
      <c r="F19" s="25" t="s">
        <v>119</v>
      </c>
      <c r="G19" s="22" t="s">
        <v>120</v>
      </c>
      <c r="H19" s="24" t="s">
        <v>109</v>
      </c>
      <c r="I19" s="36" t="s">
        <v>60</v>
      </c>
      <c r="J19" s="37" t="s">
        <v>70</v>
      </c>
      <c r="K19" s="25">
        <v>20</v>
      </c>
      <c r="L19" s="37" t="s">
        <v>62</v>
      </c>
      <c r="M19" s="38" t="s">
        <v>14</v>
      </c>
      <c r="N19" s="39" t="s">
        <v>121</v>
      </c>
      <c r="O19" s="25">
        <v>20</v>
      </c>
      <c r="P19" s="40" t="s">
        <v>122</v>
      </c>
    </row>
    <row r="20" s="1" customFormat="1" ht="31" customHeight="1" spans="1:16">
      <c r="A20" s="22">
        <v>12</v>
      </c>
      <c r="B20" s="25" t="s">
        <v>123</v>
      </c>
      <c r="C20" s="23" t="s">
        <v>15</v>
      </c>
      <c r="D20" s="23" t="s">
        <v>55</v>
      </c>
      <c r="E20" s="25" t="s">
        <v>118</v>
      </c>
      <c r="F20" s="25" t="s">
        <v>119</v>
      </c>
      <c r="G20" s="22" t="s">
        <v>124</v>
      </c>
      <c r="H20" s="24" t="s">
        <v>125</v>
      </c>
      <c r="I20" s="36" t="s">
        <v>60</v>
      </c>
      <c r="J20" s="37" t="s">
        <v>70</v>
      </c>
      <c r="K20" s="25">
        <v>9.5</v>
      </c>
      <c r="L20" s="37" t="s">
        <v>62</v>
      </c>
      <c r="M20" s="38" t="s">
        <v>14</v>
      </c>
      <c r="N20" s="39" t="s">
        <v>126</v>
      </c>
      <c r="O20" s="25">
        <v>9.5</v>
      </c>
      <c r="P20" s="40" t="s">
        <v>127</v>
      </c>
    </row>
    <row r="21" s="1" customFormat="1" ht="31" customHeight="1" spans="1:16">
      <c r="A21" s="22">
        <v>13</v>
      </c>
      <c r="B21" s="25" t="s">
        <v>128</v>
      </c>
      <c r="C21" s="23" t="s">
        <v>15</v>
      </c>
      <c r="D21" s="23" t="s">
        <v>55</v>
      </c>
      <c r="E21" s="25" t="s">
        <v>118</v>
      </c>
      <c r="F21" s="25" t="s">
        <v>129</v>
      </c>
      <c r="G21" s="22" t="s">
        <v>130</v>
      </c>
      <c r="H21" s="24" t="s">
        <v>131</v>
      </c>
      <c r="I21" s="36" t="s">
        <v>60</v>
      </c>
      <c r="J21" s="37" t="s">
        <v>70</v>
      </c>
      <c r="K21" s="25">
        <v>8</v>
      </c>
      <c r="L21" s="37" t="s">
        <v>62</v>
      </c>
      <c r="M21" s="38" t="s">
        <v>14</v>
      </c>
      <c r="N21" s="39" t="s">
        <v>132</v>
      </c>
      <c r="O21" s="25">
        <v>8</v>
      </c>
      <c r="P21" s="40" t="s">
        <v>133</v>
      </c>
    </row>
    <row r="22" s="1" customFormat="1" ht="31" customHeight="1" spans="1:16">
      <c r="A22" s="22">
        <v>14</v>
      </c>
      <c r="B22" s="25" t="s">
        <v>134</v>
      </c>
      <c r="C22" s="23" t="s">
        <v>15</v>
      </c>
      <c r="D22" s="23" t="s">
        <v>55</v>
      </c>
      <c r="E22" s="25" t="s">
        <v>118</v>
      </c>
      <c r="F22" s="25" t="s">
        <v>129</v>
      </c>
      <c r="G22" s="22" t="s">
        <v>135</v>
      </c>
      <c r="H22" s="24" t="s">
        <v>136</v>
      </c>
      <c r="I22" s="36" t="s">
        <v>60</v>
      </c>
      <c r="J22" s="37" t="s">
        <v>70</v>
      </c>
      <c r="K22" s="27">
        <v>9.5</v>
      </c>
      <c r="L22" s="37" t="s">
        <v>62</v>
      </c>
      <c r="M22" s="38" t="s">
        <v>14</v>
      </c>
      <c r="N22" s="39" t="s">
        <v>137</v>
      </c>
      <c r="O22" s="27">
        <v>9.5</v>
      </c>
      <c r="P22" s="40" t="s">
        <v>138</v>
      </c>
    </row>
    <row r="23" s="1" customFormat="1" ht="31" customHeight="1" spans="1:16">
      <c r="A23" s="22">
        <v>15</v>
      </c>
      <c r="B23" s="25" t="s">
        <v>139</v>
      </c>
      <c r="C23" s="23" t="s">
        <v>15</v>
      </c>
      <c r="D23" s="23" t="s">
        <v>55</v>
      </c>
      <c r="E23" s="25" t="s">
        <v>118</v>
      </c>
      <c r="F23" s="25" t="s">
        <v>129</v>
      </c>
      <c r="G23" s="22" t="s">
        <v>140</v>
      </c>
      <c r="H23" s="24" t="s">
        <v>141</v>
      </c>
      <c r="I23" s="36" t="s">
        <v>60</v>
      </c>
      <c r="J23" s="37" t="s">
        <v>70</v>
      </c>
      <c r="K23" s="25">
        <v>8</v>
      </c>
      <c r="L23" s="37" t="s">
        <v>62</v>
      </c>
      <c r="M23" s="38" t="s">
        <v>14</v>
      </c>
      <c r="N23" s="39" t="s">
        <v>142</v>
      </c>
      <c r="O23" s="25">
        <v>8</v>
      </c>
      <c r="P23" s="40" t="s">
        <v>143</v>
      </c>
    </row>
    <row r="24" s="1" customFormat="1" ht="31" customHeight="1" spans="1:16">
      <c r="A24" s="22">
        <v>16</v>
      </c>
      <c r="B24" s="25" t="s">
        <v>144</v>
      </c>
      <c r="C24" s="23" t="s">
        <v>15</v>
      </c>
      <c r="D24" s="23" t="s">
        <v>55</v>
      </c>
      <c r="E24" s="25" t="s">
        <v>118</v>
      </c>
      <c r="F24" s="25" t="s">
        <v>145</v>
      </c>
      <c r="G24" s="22" t="s">
        <v>146</v>
      </c>
      <c r="H24" s="24" t="s">
        <v>147</v>
      </c>
      <c r="I24" s="36" t="s">
        <v>60</v>
      </c>
      <c r="J24" s="37" t="s">
        <v>70</v>
      </c>
      <c r="K24" s="27">
        <v>9.5</v>
      </c>
      <c r="L24" s="37" t="s">
        <v>62</v>
      </c>
      <c r="M24" s="38" t="s">
        <v>14</v>
      </c>
      <c r="N24" s="39" t="s">
        <v>148</v>
      </c>
      <c r="O24" s="27">
        <v>9.5</v>
      </c>
      <c r="P24" s="40" t="s">
        <v>149</v>
      </c>
    </row>
    <row r="25" s="1" customFormat="1" ht="31" customHeight="1" spans="1:16">
      <c r="A25" s="22">
        <v>17</v>
      </c>
      <c r="B25" s="25" t="s">
        <v>150</v>
      </c>
      <c r="C25" s="23" t="s">
        <v>15</v>
      </c>
      <c r="D25" s="23" t="s">
        <v>55</v>
      </c>
      <c r="E25" s="25" t="s">
        <v>118</v>
      </c>
      <c r="F25" s="25" t="s">
        <v>151</v>
      </c>
      <c r="G25" s="22" t="s">
        <v>152</v>
      </c>
      <c r="H25" s="24" t="s">
        <v>109</v>
      </c>
      <c r="I25" s="36" t="s">
        <v>60</v>
      </c>
      <c r="J25" s="37" t="s">
        <v>70</v>
      </c>
      <c r="K25" s="25">
        <v>9.5</v>
      </c>
      <c r="L25" s="37" t="s">
        <v>62</v>
      </c>
      <c r="M25" s="38" t="s">
        <v>14</v>
      </c>
      <c r="N25" s="39" t="s">
        <v>153</v>
      </c>
      <c r="O25" s="25">
        <v>9.5</v>
      </c>
      <c r="P25" s="40" t="s">
        <v>154</v>
      </c>
    </row>
    <row r="26" s="1" customFormat="1" ht="31" customHeight="1" spans="1:16">
      <c r="A26" s="22">
        <v>18</v>
      </c>
      <c r="B26" s="25" t="s">
        <v>150</v>
      </c>
      <c r="C26" s="23" t="s">
        <v>15</v>
      </c>
      <c r="D26" s="23" t="s">
        <v>55</v>
      </c>
      <c r="E26" s="25" t="s">
        <v>118</v>
      </c>
      <c r="F26" s="25" t="s">
        <v>155</v>
      </c>
      <c r="G26" s="22" t="s">
        <v>156</v>
      </c>
      <c r="H26" s="24" t="s">
        <v>103</v>
      </c>
      <c r="I26" s="36" t="s">
        <v>60</v>
      </c>
      <c r="J26" s="37" t="s">
        <v>70</v>
      </c>
      <c r="K26" s="25">
        <v>9.5</v>
      </c>
      <c r="L26" s="37" t="s">
        <v>62</v>
      </c>
      <c r="M26" s="38" t="s">
        <v>14</v>
      </c>
      <c r="N26" s="39" t="s">
        <v>157</v>
      </c>
      <c r="O26" s="25">
        <v>9.5</v>
      </c>
      <c r="P26" s="40" t="s">
        <v>158</v>
      </c>
    </row>
    <row r="27" s="1" customFormat="1" ht="31" customHeight="1" spans="1:16">
      <c r="A27" s="22">
        <v>19</v>
      </c>
      <c r="B27" s="25" t="s">
        <v>159</v>
      </c>
      <c r="C27" s="23" t="s">
        <v>15</v>
      </c>
      <c r="D27" s="23" t="s">
        <v>55</v>
      </c>
      <c r="E27" s="25" t="s">
        <v>118</v>
      </c>
      <c r="F27" s="25" t="s">
        <v>160</v>
      </c>
      <c r="G27" s="22" t="s">
        <v>161</v>
      </c>
      <c r="H27" s="24" t="s">
        <v>109</v>
      </c>
      <c r="I27" s="36" t="s">
        <v>60</v>
      </c>
      <c r="J27" s="37" t="s">
        <v>70</v>
      </c>
      <c r="K27" s="25">
        <v>9.5</v>
      </c>
      <c r="L27" s="37" t="s">
        <v>62</v>
      </c>
      <c r="M27" s="38" t="s">
        <v>14</v>
      </c>
      <c r="N27" s="39" t="s">
        <v>162</v>
      </c>
      <c r="O27" s="25">
        <v>9.5</v>
      </c>
      <c r="P27" s="40" t="s">
        <v>163</v>
      </c>
    </row>
    <row r="28" s="1" customFormat="1" ht="31" customHeight="1" spans="1:16">
      <c r="A28" s="22">
        <v>20</v>
      </c>
      <c r="B28" s="25" t="s">
        <v>164</v>
      </c>
      <c r="C28" s="23" t="s">
        <v>15</v>
      </c>
      <c r="D28" s="23" t="s">
        <v>55</v>
      </c>
      <c r="E28" s="25" t="s">
        <v>118</v>
      </c>
      <c r="F28" s="25" t="s">
        <v>165</v>
      </c>
      <c r="G28" s="22" t="s">
        <v>166</v>
      </c>
      <c r="H28" s="24" t="s">
        <v>109</v>
      </c>
      <c r="I28" s="36" t="s">
        <v>60</v>
      </c>
      <c r="J28" s="37" t="s">
        <v>70</v>
      </c>
      <c r="K28" s="25">
        <v>9.5</v>
      </c>
      <c r="L28" s="37" t="s">
        <v>62</v>
      </c>
      <c r="M28" s="38" t="s">
        <v>14</v>
      </c>
      <c r="N28" s="39" t="s">
        <v>167</v>
      </c>
      <c r="O28" s="25">
        <v>9.5</v>
      </c>
      <c r="P28" s="40" t="s">
        <v>168</v>
      </c>
    </row>
    <row r="29" s="1" customFormat="1" ht="31" customHeight="1" spans="1:16">
      <c r="A29" s="22">
        <v>21</v>
      </c>
      <c r="B29" s="25" t="s">
        <v>169</v>
      </c>
      <c r="C29" s="23" t="s">
        <v>15</v>
      </c>
      <c r="D29" s="23" t="s">
        <v>55</v>
      </c>
      <c r="E29" s="25" t="s">
        <v>118</v>
      </c>
      <c r="F29" s="25" t="s">
        <v>170</v>
      </c>
      <c r="G29" s="22" t="s">
        <v>171</v>
      </c>
      <c r="H29" s="24" t="s">
        <v>172</v>
      </c>
      <c r="I29" s="36" t="s">
        <v>60</v>
      </c>
      <c r="J29" s="37" t="s">
        <v>70</v>
      </c>
      <c r="K29" s="25">
        <v>9.5</v>
      </c>
      <c r="L29" s="37" t="s">
        <v>62</v>
      </c>
      <c r="M29" s="38" t="s">
        <v>14</v>
      </c>
      <c r="N29" s="39" t="s">
        <v>173</v>
      </c>
      <c r="O29" s="25">
        <v>9.5</v>
      </c>
      <c r="P29" s="40" t="s">
        <v>174</v>
      </c>
    </row>
    <row r="30" s="1" customFormat="1" ht="31" customHeight="1" spans="1:16">
      <c r="A30" s="22">
        <v>22</v>
      </c>
      <c r="B30" s="25" t="s">
        <v>175</v>
      </c>
      <c r="C30" s="23" t="s">
        <v>15</v>
      </c>
      <c r="D30" s="23" t="s">
        <v>55</v>
      </c>
      <c r="E30" s="25" t="s">
        <v>176</v>
      </c>
      <c r="F30" s="25" t="s">
        <v>177</v>
      </c>
      <c r="G30" s="22" t="s">
        <v>178</v>
      </c>
      <c r="H30" s="24" t="s">
        <v>103</v>
      </c>
      <c r="I30" s="36" t="s">
        <v>60</v>
      </c>
      <c r="J30" s="37" t="s">
        <v>70</v>
      </c>
      <c r="K30" s="25">
        <v>9.5</v>
      </c>
      <c r="L30" s="37" t="s">
        <v>62</v>
      </c>
      <c r="M30" s="38" t="s">
        <v>14</v>
      </c>
      <c r="N30" s="39" t="s">
        <v>179</v>
      </c>
      <c r="O30" s="25">
        <v>9.5</v>
      </c>
      <c r="P30" s="40" t="s">
        <v>180</v>
      </c>
    </row>
    <row r="31" s="1" customFormat="1" ht="31" customHeight="1" spans="1:16">
      <c r="A31" s="22">
        <v>23</v>
      </c>
      <c r="B31" s="25" t="s">
        <v>181</v>
      </c>
      <c r="C31" s="23" t="s">
        <v>15</v>
      </c>
      <c r="D31" s="23" t="s">
        <v>55</v>
      </c>
      <c r="E31" s="25" t="s">
        <v>176</v>
      </c>
      <c r="F31" s="25" t="s">
        <v>182</v>
      </c>
      <c r="G31" s="22" t="s">
        <v>183</v>
      </c>
      <c r="H31" s="24" t="s">
        <v>184</v>
      </c>
      <c r="I31" s="36" t="s">
        <v>60</v>
      </c>
      <c r="J31" s="37" t="s">
        <v>70</v>
      </c>
      <c r="K31" s="25">
        <v>9.15</v>
      </c>
      <c r="L31" s="37" t="s">
        <v>62</v>
      </c>
      <c r="M31" s="38" t="s">
        <v>14</v>
      </c>
      <c r="N31" s="39" t="s">
        <v>185</v>
      </c>
      <c r="O31" s="25">
        <v>9.15</v>
      </c>
      <c r="P31" s="40" t="s">
        <v>186</v>
      </c>
    </row>
    <row r="32" s="1" customFormat="1" ht="31" customHeight="1" spans="1:16">
      <c r="A32" s="22">
        <v>24</v>
      </c>
      <c r="B32" s="25" t="s">
        <v>187</v>
      </c>
      <c r="C32" s="23" t="s">
        <v>15</v>
      </c>
      <c r="D32" s="23" t="s">
        <v>55</v>
      </c>
      <c r="E32" s="25" t="s">
        <v>176</v>
      </c>
      <c r="F32" s="25" t="s">
        <v>182</v>
      </c>
      <c r="G32" s="22" t="s">
        <v>188</v>
      </c>
      <c r="H32" s="24" t="s">
        <v>189</v>
      </c>
      <c r="I32" s="36" t="s">
        <v>60</v>
      </c>
      <c r="J32" s="37" t="s">
        <v>70</v>
      </c>
      <c r="K32" s="25">
        <v>9</v>
      </c>
      <c r="L32" s="37" t="s">
        <v>62</v>
      </c>
      <c r="M32" s="38" t="s">
        <v>14</v>
      </c>
      <c r="N32" s="39" t="s">
        <v>190</v>
      </c>
      <c r="O32" s="25">
        <v>9</v>
      </c>
      <c r="P32" s="40" t="s">
        <v>191</v>
      </c>
    </row>
    <row r="33" s="1" customFormat="1" ht="31" customHeight="1" spans="1:16">
      <c r="A33" s="22">
        <v>25</v>
      </c>
      <c r="B33" s="25" t="s">
        <v>187</v>
      </c>
      <c r="C33" s="23" t="s">
        <v>15</v>
      </c>
      <c r="D33" s="23" t="s">
        <v>55</v>
      </c>
      <c r="E33" s="25" t="s">
        <v>176</v>
      </c>
      <c r="F33" s="25" t="s">
        <v>192</v>
      </c>
      <c r="G33" s="22" t="s">
        <v>193</v>
      </c>
      <c r="H33" s="24" t="s">
        <v>194</v>
      </c>
      <c r="I33" s="36" t="s">
        <v>60</v>
      </c>
      <c r="J33" s="37" t="s">
        <v>70</v>
      </c>
      <c r="K33" s="25">
        <v>9.15</v>
      </c>
      <c r="L33" s="37" t="s">
        <v>62</v>
      </c>
      <c r="M33" s="38" t="s">
        <v>14</v>
      </c>
      <c r="N33" s="39" t="s">
        <v>195</v>
      </c>
      <c r="O33" s="25">
        <v>9.15</v>
      </c>
      <c r="P33" s="40" t="s">
        <v>196</v>
      </c>
    </row>
    <row r="34" s="1" customFormat="1" ht="31" customHeight="1" spans="1:16">
      <c r="A34" s="22">
        <v>26</v>
      </c>
      <c r="B34" s="25" t="s">
        <v>197</v>
      </c>
      <c r="C34" s="23" t="s">
        <v>15</v>
      </c>
      <c r="D34" s="23" t="s">
        <v>55</v>
      </c>
      <c r="E34" s="25" t="s">
        <v>176</v>
      </c>
      <c r="F34" s="25" t="s">
        <v>198</v>
      </c>
      <c r="G34" s="22" t="s">
        <v>199</v>
      </c>
      <c r="H34" s="24" t="s">
        <v>200</v>
      </c>
      <c r="I34" s="36" t="s">
        <v>60</v>
      </c>
      <c r="J34" s="37" t="s">
        <v>70</v>
      </c>
      <c r="K34" s="25">
        <v>9.5</v>
      </c>
      <c r="L34" s="37" t="s">
        <v>62</v>
      </c>
      <c r="M34" s="38" t="s">
        <v>14</v>
      </c>
      <c r="N34" s="39" t="s">
        <v>201</v>
      </c>
      <c r="O34" s="25">
        <v>9.5</v>
      </c>
      <c r="P34" s="40" t="s">
        <v>202</v>
      </c>
    </row>
    <row r="35" s="1" customFormat="1" ht="31" customHeight="1" spans="1:16">
      <c r="A35" s="22">
        <v>27</v>
      </c>
      <c r="B35" s="25" t="s">
        <v>203</v>
      </c>
      <c r="C35" s="23" t="s">
        <v>15</v>
      </c>
      <c r="D35" s="23" t="s">
        <v>55</v>
      </c>
      <c r="E35" s="25" t="s">
        <v>176</v>
      </c>
      <c r="F35" s="25" t="s">
        <v>204</v>
      </c>
      <c r="G35" s="22" t="s">
        <v>205</v>
      </c>
      <c r="H35" s="24" t="s">
        <v>206</v>
      </c>
      <c r="I35" s="36" t="s">
        <v>60</v>
      </c>
      <c r="J35" s="37" t="s">
        <v>70</v>
      </c>
      <c r="K35" s="25">
        <v>15</v>
      </c>
      <c r="L35" s="37" t="s">
        <v>62</v>
      </c>
      <c r="M35" s="38" t="s">
        <v>14</v>
      </c>
      <c r="N35" s="39" t="s">
        <v>207</v>
      </c>
      <c r="O35" s="25">
        <v>15</v>
      </c>
      <c r="P35" s="40" t="s">
        <v>208</v>
      </c>
    </row>
    <row r="36" s="1" customFormat="1" ht="31" customHeight="1" spans="1:16">
      <c r="A36" s="22">
        <v>28</v>
      </c>
      <c r="B36" s="25" t="s">
        <v>187</v>
      </c>
      <c r="C36" s="23" t="s">
        <v>15</v>
      </c>
      <c r="D36" s="23" t="s">
        <v>55</v>
      </c>
      <c r="E36" s="25" t="s">
        <v>176</v>
      </c>
      <c r="F36" s="25" t="s">
        <v>204</v>
      </c>
      <c r="G36" s="22" t="s">
        <v>188</v>
      </c>
      <c r="H36" s="24" t="s">
        <v>189</v>
      </c>
      <c r="I36" s="36" t="s">
        <v>60</v>
      </c>
      <c r="J36" s="37" t="s">
        <v>70</v>
      </c>
      <c r="K36" s="25">
        <v>9.15</v>
      </c>
      <c r="L36" s="37" t="s">
        <v>62</v>
      </c>
      <c r="M36" s="38" t="s">
        <v>14</v>
      </c>
      <c r="N36" s="39" t="s">
        <v>209</v>
      </c>
      <c r="O36" s="25">
        <v>9.15</v>
      </c>
      <c r="P36" s="40" t="s">
        <v>210</v>
      </c>
    </row>
    <row r="37" s="1" customFormat="1" ht="31" customHeight="1" spans="1:16">
      <c r="A37" s="22">
        <v>29</v>
      </c>
      <c r="B37" s="25" t="s">
        <v>211</v>
      </c>
      <c r="C37" s="23" t="s">
        <v>15</v>
      </c>
      <c r="D37" s="23" t="s">
        <v>55</v>
      </c>
      <c r="E37" s="25" t="s">
        <v>176</v>
      </c>
      <c r="F37" s="25" t="s">
        <v>212</v>
      </c>
      <c r="G37" s="22" t="s">
        <v>213</v>
      </c>
      <c r="H37" s="24" t="s">
        <v>214</v>
      </c>
      <c r="I37" s="36" t="s">
        <v>60</v>
      </c>
      <c r="J37" s="37" t="s">
        <v>70</v>
      </c>
      <c r="K37" s="25">
        <v>9.8</v>
      </c>
      <c r="L37" s="37" t="s">
        <v>62</v>
      </c>
      <c r="M37" s="38" t="s">
        <v>14</v>
      </c>
      <c r="N37" s="39" t="s">
        <v>215</v>
      </c>
      <c r="O37" s="25">
        <v>9.8</v>
      </c>
      <c r="P37" s="40" t="s">
        <v>216</v>
      </c>
    </row>
    <row r="38" s="1" customFormat="1" ht="31" customHeight="1" spans="1:16">
      <c r="A38" s="22">
        <v>30</v>
      </c>
      <c r="B38" s="25" t="s">
        <v>217</v>
      </c>
      <c r="C38" s="23" t="s">
        <v>15</v>
      </c>
      <c r="D38" s="23" t="s">
        <v>55</v>
      </c>
      <c r="E38" s="25" t="s">
        <v>176</v>
      </c>
      <c r="F38" s="25" t="s">
        <v>218</v>
      </c>
      <c r="G38" s="22" t="s">
        <v>219</v>
      </c>
      <c r="H38" s="24" t="s">
        <v>103</v>
      </c>
      <c r="I38" s="36" t="s">
        <v>60</v>
      </c>
      <c r="J38" s="37" t="s">
        <v>70</v>
      </c>
      <c r="K38" s="25">
        <v>9</v>
      </c>
      <c r="L38" s="37" t="s">
        <v>62</v>
      </c>
      <c r="M38" s="38" t="s">
        <v>14</v>
      </c>
      <c r="N38" s="39" t="s">
        <v>220</v>
      </c>
      <c r="O38" s="25">
        <v>9</v>
      </c>
      <c r="P38" s="40" t="s">
        <v>221</v>
      </c>
    </row>
    <row r="39" s="1" customFormat="1" ht="31" customHeight="1" spans="1:16">
      <c r="A39" s="22">
        <v>31</v>
      </c>
      <c r="B39" s="25" t="s">
        <v>222</v>
      </c>
      <c r="C39" s="23" t="s">
        <v>15</v>
      </c>
      <c r="D39" s="23" t="s">
        <v>55</v>
      </c>
      <c r="E39" s="25" t="s">
        <v>223</v>
      </c>
      <c r="F39" s="25" t="s">
        <v>224</v>
      </c>
      <c r="G39" s="22" t="s">
        <v>225</v>
      </c>
      <c r="H39" s="24" t="s">
        <v>226</v>
      </c>
      <c r="I39" s="36" t="s">
        <v>60</v>
      </c>
      <c r="J39" s="37" t="s">
        <v>70</v>
      </c>
      <c r="K39" s="25">
        <v>6</v>
      </c>
      <c r="L39" s="37" t="s">
        <v>62</v>
      </c>
      <c r="M39" s="38" t="s">
        <v>14</v>
      </c>
      <c r="N39" s="39" t="s">
        <v>227</v>
      </c>
      <c r="O39" s="25">
        <v>6</v>
      </c>
      <c r="P39" s="40" t="s">
        <v>228</v>
      </c>
    </row>
    <row r="40" s="1" customFormat="1" ht="31" customHeight="1" spans="1:16">
      <c r="A40" s="22">
        <v>32</v>
      </c>
      <c r="B40" s="25" t="s">
        <v>229</v>
      </c>
      <c r="C40" s="23" t="s">
        <v>15</v>
      </c>
      <c r="D40" s="23" t="s">
        <v>55</v>
      </c>
      <c r="E40" s="25" t="s">
        <v>223</v>
      </c>
      <c r="F40" s="25" t="s">
        <v>230</v>
      </c>
      <c r="G40" s="22" t="s">
        <v>231</v>
      </c>
      <c r="H40" s="24" t="s">
        <v>232</v>
      </c>
      <c r="I40" s="36" t="s">
        <v>60</v>
      </c>
      <c r="J40" s="37" t="s">
        <v>70</v>
      </c>
      <c r="K40" s="25">
        <v>5</v>
      </c>
      <c r="L40" s="37" t="s">
        <v>62</v>
      </c>
      <c r="M40" s="38" t="s">
        <v>14</v>
      </c>
      <c r="N40" s="39" t="s">
        <v>233</v>
      </c>
      <c r="O40" s="25">
        <v>5</v>
      </c>
      <c r="P40" s="40" t="s">
        <v>234</v>
      </c>
    </row>
    <row r="41" s="1" customFormat="1" ht="31" customHeight="1" spans="1:16">
      <c r="A41" s="22">
        <v>33</v>
      </c>
      <c r="B41" s="25" t="s">
        <v>175</v>
      </c>
      <c r="C41" s="23" t="s">
        <v>15</v>
      </c>
      <c r="D41" s="23" t="s">
        <v>55</v>
      </c>
      <c r="E41" s="25" t="s">
        <v>223</v>
      </c>
      <c r="F41" s="25" t="s">
        <v>235</v>
      </c>
      <c r="G41" s="22" t="s">
        <v>236</v>
      </c>
      <c r="H41" s="24" t="s">
        <v>237</v>
      </c>
      <c r="I41" s="36" t="s">
        <v>60</v>
      </c>
      <c r="J41" s="37" t="s">
        <v>70</v>
      </c>
      <c r="K41" s="25">
        <v>25</v>
      </c>
      <c r="L41" s="37" t="s">
        <v>62</v>
      </c>
      <c r="M41" s="38" t="s">
        <v>14</v>
      </c>
      <c r="N41" s="39" t="s">
        <v>238</v>
      </c>
      <c r="O41" s="25">
        <v>25</v>
      </c>
      <c r="P41" s="40" t="s">
        <v>239</v>
      </c>
    </row>
    <row r="42" s="1" customFormat="1" ht="31" customHeight="1" spans="1:16">
      <c r="A42" s="22">
        <v>34</v>
      </c>
      <c r="B42" s="25" t="s">
        <v>159</v>
      </c>
      <c r="C42" s="23" t="s">
        <v>15</v>
      </c>
      <c r="D42" s="23" t="s">
        <v>55</v>
      </c>
      <c r="E42" s="25" t="s">
        <v>223</v>
      </c>
      <c r="F42" s="25" t="s">
        <v>240</v>
      </c>
      <c r="G42" s="22" t="s">
        <v>241</v>
      </c>
      <c r="H42" s="24" t="s">
        <v>242</v>
      </c>
      <c r="I42" s="36" t="s">
        <v>60</v>
      </c>
      <c r="J42" s="37" t="s">
        <v>70</v>
      </c>
      <c r="K42" s="25">
        <v>8</v>
      </c>
      <c r="L42" s="37" t="s">
        <v>62</v>
      </c>
      <c r="M42" s="38" t="s">
        <v>14</v>
      </c>
      <c r="N42" s="39" t="s">
        <v>243</v>
      </c>
      <c r="O42" s="25">
        <v>8</v>
      </c>
      <c r="P42" s="40" t="s">
        <v>244</v>
      </c>
    </row>
    <row r="43" s="1" customFormat="1" ht="31" customHeight="1" spans="1:16">
      <c r="A43" s="22">
        <v>35</v>
      </c>
      <c r="B43" s="25" t="s">
        <v>159</v>
      </c>
      <c r="C43" s="23" t="s">
        <v>15</v>
      </c>
      <c r="D43" s="23" t="s">
        <v>55</v>
      </c>
      <c r="E43" s="25" t="s">
        <v>223</v>
      </c>
      <c r="F43" s="25" t="s">
        <v>245</v>
      </c>
      <c r="G43" s="22" t="s">
        <v>241</v>
      </c>
      <c r="H43" s="24" t="s">
        <v>246</v>
      </c>
      <c r="I43" s="36" t="s">
        <v>60</v>
      </c>
      <c r="J43" s="37" t="s">
        <v>70</v>
      </c>
      <c r="K43" s="25">
        <v>7</v>
      </c>
      <c r="L43" s="37" t="s">
        <v>62</v>
      </c>
      <c r="M43" s="38" t="s">
        <v>14</v>
      </c>
      <c r="N43" s="39" t="s">
        <v>247</v>
      </c>
      <c r="O43" s="25">
        <v>7</v>
      </c>
      <c r="P43" s="40" t="s">
        <v>248</v>
      </c>
    </row>
    <row r="44" s="1" customFormat="1" ht="31" customHeight="1" spans="1:16">
      <c r="A44" s="22">
        <v>36</v>
      </c>
      <c r="B44" s="25" t="s">
        <v>159</v>
      </c>
      <c r="C44" s="23" t="s">
        <v>15</v>
      </c>
      <c r="D44" s="23" t="s">
        <v>55</v>
      </c>
      <c r="E44" s="25" t="s">
        <v>223</v>
      </c>
      <c r="F44" s="25" t="s">
        <v>249</v>
      </c>
      <c r="G44" s="22" t="s">
        <v>250</v>
      </c>
      <c r="H44" s="24" t="s">
        <v>251</v>
      </c>
      <c r="I44" s="36" t="s">
        <v>60</v>
      </c>
      <c r="J44" s="37" t="s">
        <v>70</v>
      </c>
      <c r="K44" s="25">
        <v>4</v>
      </c>
      <c r="L44" s="37" t="s">
        <v>62</v>
      </c>
      <c r="M44" s="38" t="s">
        <v>14</v>
      </c>
      <c r="N44" s="39" t="s">
        <v>252</v>
      </c>
      <c r="O44" s="25">
        <v>4</v>
      </c>
      <c r="P44" s="40" t="s">
        <v>253</v>
      </c>
    </row>
    <row r="45" s="1" customFormat="1" ht="31" customHeight="1" spans="1:16">
      <c r="A45" s="22">
        <v>37</v>
      </c>
      <c r="B45" s="25" t="s">
        <v>159</v>
      </c>
      <c r="C45" s="23" t="s">
        <v>15</v>
      </c>
      <c r="D45" s="23" t="s">
        <v>55</v>
      </c>
      <c r="E45" s="25" t="s">
        <v>223</v>
      </c>
      <c r="F45" s="25" t="s">
        <v>254</v>
      </c>
      <c r="G45" s="22" t="s">
        <v>241</v>
      </c>
      <c r="H45" s="24" t="s">
        <v>255</v>
      </c>
      <c r="I45" s="36" t="s">
        <v>60</v>
      </c>
      <c r="J45" s="37" t="s">
        <v>70</v>
      </c>
      <c r="K45" s="25">
        <v>9</v>
      </c>
      <c r="L45" s="37" t="s">
        <v>62</v>
      </c>
      <c r="M45" s="38" t="s">
        <v>14</v>
      </c>
      <c r="N45" s="39" t="s">
        <v>256</v>
      </c>
      <c r="O45" s="25">
        <v>9</v>
      </c>
      <c r="P45" s="40" t="s">
        <v>257</v>
      </c>
    </row>
    <row r="46" s="1" customFormat="1" ht="31" customHeight="1" spans="1:16">
      <c r="A46" s="22">
        <v>38</v>
      </c>
      <c r="B46" s="25" t="s">
        <v>258</v>
      </c>
      <c r="C46" s="23" t="s">
        <v>15</v>
      </c>
      <c r="D46" s="23" t="s">
        <v>55</v>
      </c>
      <c r="E46" s="25" t="s">
        <v>223</v>
      </c>
      <c r="F46" s="25" t="s">
        <v>254</v>
      </c>
      <c r="G46" s="22" t="s">
        <v>259</v>
      </c>
      <c r="H46" s="24" t="s">
        <v>260</v>
      </c>
      <c r="I46" s="36" t="s">
        <v>60</v>
      </c>
      <c r="J46" s="37" t="s">
        <v>70</v>
      </c>
      <c r="K46" s="25">
        <v>9</v>
      </c>
      <c r="L46" s="37" t="s">
        <v>62</v>
      </c>
      <c r="M46" s="38" t="s">
        <v>14</v>
      </c>
      <c r="N46" s="39" t="s">
        <v>261</v>
      </c>
      <c r="O46" s="25">
        <v>9</v>
      </c>
      <c r="P46" s="40" t="s">
        <v>262</v>
      </c>
    </row>
    <row r="47" s="1" customFormat="1" ht="31" customHeight="1" spans="1:16">
      <c r="A47" s="22">
        <v>39</v>
      </c>
      <c r="B47" s="25" t="s">
        <v>263</v>
      </c>
      <c r="C47" s="23" t="s">
        <v>15</v>
      </c>
      <c r="D47" s="23" t="s">
        <v>55</v>
      </c>
      <c r="E47" s="25" t="s">
        <v>264</v>
      </c>
      <c r="F47" s="25" t="s">
        <v>265</v>
      </c>
      <c r="G47" s="22" t="s">
        <v>266</v>
      </c>
      <c r="H47" s="24" t="s">
        <v>267</v>
      </c>
      <c r="I47" s="36" t="s">
        <v>60</v>
      </c>
      <c r="J47" s="37" t="s">
        <v>70</v>
      </c>
      <c r="K47" s="27">
        <v>9.5</v>
      </c>
      <c r="L47" s="37" t="s">
        <v>62</v>
      </c>
      <c r="M47" s="38" t="s">
        <v>14</v>
      </c>
      <c r="N47" s="39" t="s">
        <v>268</v>
      </c>
      <c r="O47" s="27">
        <v>9.5</v>
      </c>
      <c r="P47" s="40" t="s">
        <v>269</v>
      </c>
    </row>
    <row r="48" s="1" customFormat="1" ht="31" customHeight="1" spans="1:16">
      <c r="A48" s="22">
        <v>40</v>
      </c>
      <c r="B48" s="25" t="s">
        <v>270</v>
      </c>
      <c r="C48" s="23" t="s">
        <v>15</v>
      </c>
      <c r="D48" s="23" t="s">
        <v>55</v>
      </c>
      <c r="E48" s="25" t="s">
        <v>264</v>
      </c>
      <c r="F48" s="25" t="s">
        <v>271</v>
      </c>
      <c r="G48" s="22" t="s">
        <v>272</v>
      </c>
      <c r="H48" s="24" t="s">
        <v>273</v>
      </c>
      <c r="I48" s="36" t="s">
        <v>60</v>
      </c>
      <c r="J48" s="37" t="s">
        <v>70</v>
      </c>
      <c r="K48" s="25">
        <v>8</v>
      </c>
      <c r="L48" s="37" t="s">
        <v>62</v>
      </c>
      <c r="M48" s="38" t="s">
        <v>14</v>
      </c>
      <c r="N48" s="39" t="s">
        <v>274</v>
      </c>
      <c r="O48" s="25">
        <v>8</v>
      </c>
      <c r="P48" s="40" t="s">
        <v>275</v>
      </c>
    </row>
    <row r="49" s="1" customFormat="1" ht="31" customHeight="1" spans="1:16">
      <c r="A49" s="22">
        <v>41</v>
      </c>
      <c r="B49" s="25" t="s">
        <v>276</v>
      </c>
      <c r="C49" s="23" t="s">
        <v>15</v>
      </c>
      <c r="D49" s="23" t="s">
        <v>55</v>
      </c>
      <c r="E49" s="25" t="s">
        <v>264</v>
      </c>
      <c r="F49" s="25" t="s">
        <v>271</v>
      </c>
      <c r="G49" s="22" t="s">
        <v>277</v>
      </c>
      <c r="H49" s="24" t="s">
        <v>260</v>
      </c>
      <c r="I49" s="36" t="s">
        <v>60</v>
      </c>
      <c r="J49" s="37" t="s">
        <v>70</v>
      </c>
      <c r="K49" s="25">
        <v>5</v>
      </c>
      <c r="L49" s="37" t="s">
        <v>62</v>
      </c>
      <c r="M49" s="38" t="s">
        <v>14</v>
      </c>
      <c r="N49" s="39" t="s">
        <v>278</v>
      </c>
      <c r="O49" s="25">
        <v>5</v>
      </c>
      <c r="P49" s="40" t="s">
        <v>279</v>
      </c>
    </row>
    <row r="50" s="1" customFormat="1" ht="31" customHeight="1" spans="1:16">
      <c r="A50" s="22">
        <v>42</v>
      </c>
      <c r="B50" s="25" t="s">
        <v>280</v>
      </c>
      <c r="C50" s="23" t="s">
        <v>15</v>
      </c>
      <c r="D50" s="23" t="s">
        <v>55</v>
      </c>
      <c r="E50" s="25" t="s">
        <v>264</v>
      </c>
      <c r="F50" s="25" t="s">
        <v>281</v>
      </c>
      <c r="G50" s="22" t="s">
        <v>282</v>
      </c>
      <c r="H50" s="24" t="s">
        <v>103</v>
      </c>
      <c r="I50" s="36" t="s">
        <v>60</v>
      </c>
      <c r="J50" s="37" t="s">
        <v>70</v>
      </c>
      <c r="K50" s="27">
        <v>9.5</v>
      </c>
      <c r="L50" s="37" t="s">
        <v>62</v>
      </c>
      <c r="M50" s="38" t="s">
        <v>14</v>
      </c>
      <c r="N50" s="39" t="s">
        <v>283</v>
      </c>
      <c r="O50" s="27">
        <v>9.5</v>
      </c>
      <c r="P50" s="40" t="s">
        <v>284</v>
      </c>
    </row>
    <row r="51" s="1" customFormat="1" ht="31" customHeight="1" spans="1:16">
      <c r="A51" s="22">
        <v>43</v>
      </c>
      <c r="B51" s="25" t="s">
        <v>285</v>
      </c>
      <c r="C51" s="23" t="s">
        <v>15</v>
      </c>
      <c r="D51" s="23" t="s">
        <v>55</v>
      </c>
      <c r="E51" s="25" t="s">
        <v>264</v>
      </c>
      <c r="F51" s="25" t="s">
        <v>286</v>
      </c>
      <c r="G51" s="22" t="s">
        <v>287</v>
      </c>
      <c r="H51" s="24" t="s">
        <v>288</v>
      </c>
      <c r="I51" s="36" t="s">
        <v>60</v>
      </c>
      <c r="J51" s="37" t="s">
        <v>70</v>
      </c>
      <c r="K51" s="25">
        <v>13</v>
      </c>
      <c r="L51" s="37" t="s">
        <v>62</v>
      </c>
      <c r="M51" s="38" t="s">
        <v>14</v>
      </c>
      <c r="N51" s="39" t="s">
        <v>289</v>
      </c>
      <c r="O51" s="25">
        <v>13</v>
      </c>
      <c r="P51" s="40" t="s">
        <v>290</v>
      </c>
    </row>
    <row r="52" s="1" customFormat="1" ht="31" customHeight="1" spans="1:16">
      <c r="A52" s="22">
        <v>44</v>
      </c>
      <c r="B52" s="25" t="s">
        <v>291</v>
      </c>
      <c r="C52" s="23" t="s">
        <v>15</v>
      </c>
      <c r="D52" s="23" t="s">
        <v>55</v>
      </c>
      <c r="E52" s="25" t="s">
        <v>264</v>
      </c>
      <c r="F52" s="25" t="s">
        <v>292</v>
      </c>
      <c r="G52" s="22" t="s">
        <v>282</v>
      </c>
      <c r="H52" s="24" t="s">
        <v>273</v>
      </c>
      <c r="I52" s="36" t="s">
        <v>60</v>
      </c>
      <c r="J52" s="37" t="s">
        <v>70</v>
      </c>
      <c r="K52" s="25">
        <v>8</v>
      </c>
      <c r="L52" s="37" t="s">
        <v>62</v>
      </c>
      <c r="M52" s="38" t="s">
        <v>14</v>
      </c>
      <c r="N52" s="39" t="s">
        <v>293</v>
      </c>
      <c r="O52" s="25">
        <v>8</v>
      </c>
      <c r="P52" s="40" t="s">
        <v>294</v>
      </c>
    </row>
    <row r="53" s="1" customFormat="1" ht="31" customHeight="1" spans="1:16">
      <c r="A53" s="22">
        <v>45</v>
      </c>
      <c r="B53" s="25" t="s">
        <v>295</v>
      </c>
      <c r="C53" s="23" t="s">
        <v>15</v>
      </c>
      <c r="D53" s="23" t="s">
        <v>55</v>
      </c>
      <c r="E53" s="25" t="s">
        <v>264</v>
      </c>
      <c r="F53" s="25" t="s">
        <v>296</v>
      </c>
      <c r="G53" s="22" t="s">
        <v>297</v>
      </c>
      <c r="H53" s="24" t="s">
        <v>226</v>
      </c>
      <c r="I53" s="36" t="s">
        <v>60</v>
      </c>
      <c r="J53" s="37" t="s">
        <v>70</v>
      </c>
      <c r="K53" s="25">
        <v>8</v>
      </c>
      <c r="L53" s="37" t="s">
        <v>62</v>
      </c>
      <c r="M53" s="38" t="s">
        <v>14</v>
      </c>
      <c r="N53" s="39" t="s">
        <v>298</v>
      </c>
      <c r="O53" s="25">
        <v>8</v>
      </c>
      <c r="P53" s="40" t="s">
        <v>299</v>
      </c>
    </row>
    <row r="54" s="1" customFormat="1" ht="31" customHeight="1" spans="1:16">
      <c r="A54" s="22">
        <v>46</v>
      </c>
      <c r="B54" s="25" t="s">
        <v>300</v>
      </c>
      <c r="C54" s="23" t="s">
        <v>15</v>
      </c>
      <c r="D54" s="23" t="s">
        <v>55</v>
      </c>
      <c r="E54" s="25" t="s">
        <v>264</v>
      </c>
      <c r="F54" s="25" t="s">
        <v>301</v>
      </c>
      <c r="G54" s="22" t="s">
        <v>302</v>
      </c>
      <c r="H54" s="24" t="s">
        <v>303</v>
      </c>
      <c r="I54" s="36" t="s">
        <v>60</v>
      </c>
      <c r="J54" s="37" t="s">
        <v>70</v>
      </c>
      <c r="K54" s="25">
        <v>9.8</v>
      </c>
      <c r="L54" s="37" t="s">
        <v>62</v>
      </c>
      <c r="M54" s="38" t="s">
        <v>14</v>
      </c>
      <c r="N54" s="39" t="s">
        <v>304</v>
      </c>
      <c r="O54" s="25">
        <v>9.8</v>
      </c>
      <c r="P54" s="40" t="s">
        <v>305</v>
      </c>
    </row>
    <row r="55" s="1" customFormat="1" ht="31" customHeight="1" spans="1:16">
      <c r="A55" s="22">
        <v>47</v>
      </c>
      <c r="B55" s="25" t="s">
        <v>306</v>
      </c>
      <c r="C55" s="23" t="s">
        <v>15</v>
      </c>
      <c r="D55" s="23" t="s">
        <v>55</v>
      </c>
      <c r="E55" s="25" t="s">
        <v>264</v>
      </c>
      <c r="F55" s="25" t="s">
        <v>307</v>
      </c>
      <c r="G55" s="22" t="s">
        <v>308</v>
      </c>
      <c r="H55" s="24" t="s">
        <v>172</v>
      </c>
      <c r="I55" s="36" t="s">
        <v>60</v>
      </c>
      <c r="J55" s="37" t="s">
        <v>70</v>
      </c>
      <c r="K55" s="25">
        <v>16</v>
      </c>
      <c r="L55" s="37" t="s">
        <v>62</v>
      </c>
      <c r="M55" s="38" t="s">
        <v>14</v>
      </c>
      <c r="N55" s="39" t="s">
        <v>309</v>
      </c>
      <c r="O55" s="25">
        <v>16</v>
      </c>
      <c r="P55" s="40" t="s">
        <v>310</v>
      </c>
    </row>
    <row r="56" s="1" customFormat="1" ht="31" customHeight="1" spans="1:16">
      <c r="A56" s="22">
        <v>48</v>
      </c>
      <c r="B56" s="25" t="s">
        <v>311</v>
      </c>
      <c r="C56" s="23" t="s">
        <v>15</v>
      </c>
      <c r="D56" s="23" t="s">
        <v>55</v>
      </c>
      <c r="E56" s="25" t="s">
        <v>264</v>
      </c>
      <c r="F56" s="25" t="s">
        <v>312</v>
      </c>
      <c r="G56" s="22" t="s">
        <v>313</v>
      </c>
      <c r="H56" s="24" t="s">
        <v>255</v>
      </c>
      <c r="I56" s="36" t="s">
        <v>60</v>
      </c>
      <c r="J56" s="37" t="s">
        <v>70</v>
      </c>
      <c r="K56" s="25">
        <v>8</v>
      </c>
      <c r="L56" s="37" t="s">
        <v>62</v>
      </c>
      <c r="M56" s="38" t="s">
        <v>14</v>
      </c>
      <c r="N56" s="39" t="s">
        <v>314</v>
      </c>
      <c r="O56" s="25">
        <v>8</v>
      </c>
      <c r="P56" s="40" t="s">
        <v>315</v>
      </c>
    </row>
    <row r="57" s="1" customFormat="1" ht="31" customHeight="1" spans="1:16">
      <c r="A57" s="22">
        <v>49</v>
      </c>
      <c r="B57" s="25" t="s">
        <v>316</v>
      </c>
      <c r="C57" s="23" t="s">
        <v>15</v>
      </c>
      <c r="D57" s="23" t="s">
        <v>55</v>
      </c>
      <c r="E57" s="25" t="s">
        <v>317</v>
      </c>
      <c r="F57" s="25" t="s">
        <v>318</v>
      </c>
      <c r="G57" s="22" t="s">
        <v>319</v>
      </c>
      <c r="H57" s="24" t="s">
        <v>320</v>
      </c>
      <c r="I57" s="36" t="s">
        <v>60</v>
      </c>
      <c r="J57" s="37" t="s">
        <v>70</v>
      </c>
      <c r="K57" s="25">
        <v>20</v>
      </c>
      <c r="L57" s="37" t="s">
        <v>62</v>
      </c>
      <c r="M57" s="38" t="s">
        <v>14</v>
      </c>
      <c r="N57" s="39" t="s">
        <v>321</v>
      </c>
      <c r="O57" s="25">
        <v>20</v>
      </c>
      <c r="P57" s="40" t="s">
        <v>322</v>
      </c>
    </row>
    <row r="58" s="1" customFormat="1" ht="31" customHeight="1" spans="1:16">
      <c r="A58" s="22">
        <v>50</v>
      </c>
      <c r="B58" s="25" t="s">
        <v>323</v>
      </c>
      <c r="C58" s="23" t="s">
        <v>15</v>
      </c>
      <c r="D58" s="23" t="s">
        <v>55</v>
      </c>
      <c r="E58" s="25" t="s">
        <v>317</v>
      </c>
      <c r="F58" s="25" t="s">
        <v>318</v>
      </c>
      <c r="G58" s="22" t="s">
        <v>324</v>
      </c>
      <c r="H58" s="24" t="s">
        <v>200</v>
      </c>
      <c r="I58" s="36" t="s">
        <v>60</v>
      </c>
      <c r="J58" s="37" t="s">
        <v>70</v>
      </c>
      <c r="K58" s="25">
        <v>7</v>
      </c>
      <c r="L58" s="37" t="s">
        <v>62</v>
      </c>
      <c r="M58" s="38" t="s">
        <v>14</v>
      </c>
      <c r="N58" s="39" t="s">
        <v>325</v>
      </c>
      <c r="O58" s="25">
        <v>7</v>
      </c>
      <c r="P58" s="40" t="s">
        <v>326</v>
      </c>
    </row>
    <row r="59" s="1" customFormat="1" ht="31" customHeight="1" spans="1:16">
      <c r="A59" s="22">
        <v>51</v>
      </c>
      <c r="B59" s="25" t="s">
        <v>65</v>
      </c>
      <c r="C59" s="23" t="s">
        <v>15</v>
      </c>
      <c r="D59" s="23" t="s">
        <v>55</v>
      </c>
      <c r="E59" s="25" t="s">
        <v>317</v>
      </c>
      <c r="F59" s="25" t="s">
        <v>318</v>
      </c>
      <c r="G59" s="22" t="s">
        <v>327</v>
      </c>
      <c r="H59" s="24" t="s">
        <v>328</v>
      </c>
      <c r="I59" s="36" t="s">
        <v>60</v>
      </c>
      <c r="J59" s="37" t="s">
        <v>70</v>
      </c>
      <c r="K59" s="25">
        <v>8</v>
      </c>
      <c r="L59" s="37" t="s">
        <v>62</v>
      </c>
      <c r="M59" s="38" t="s">
        <v>14</v>
      </c>
      <c r="N59" s="39" t="s">
        <v>329</v>
      </c>
      <c r="O59" s="25">
        <v>8</v>
      </c>
      <c r="P59" s="40" t="s">
        <v>330</v>
      </c>
    </row>
    <row r="60" s="1" customFormat="1" ht="31" customHeight="1" spans="1:16">
      <c r="A60" s="22">
        <v>52</v>
      </c>
      <c r="B60" s="27" t="s">
        <v>331</v>
      </c>
      <c r="C60" s="23" t="s">
        <v>15</v>
      </c>
      <c r="D60" s="23" t="s">
        <v>55</v>
      </c>
      <c r="E60" s="25" t="s">
        <v>317</v>
      </c>
      <c r="F60" s="27" t="s">
        <v>332</v>
      </c>
      <c r="G60" s="22" t="s">
        <v>333</v>
      </c>
      <c r="H60" s="24" t="s">
        <v>242</v>
      </c>
      <c r="I60" s="36" t="s">
        <v>60</v>
      </c>
      <c r="J60" s="37" t="s">
        <v>70</v>
      </c>
      <c r="K60" s="27">
        <v>9.5</v>
      </c>
      <c r="L60" s="37" t="s">
        <v>62</v>
      </c>
      <c r="M60" s="38" t="s">
        <v>14</v>
      </c>
      <c r="N60" s="39" t="s">
        <v>334</v>
      </c>
      <c r="O60" s="27">
        <v>9.5</v>
      </c>
      <c r="P60" s="40" t="s">
        <v>335</v>
      </c>
    </row>
    <row r="61" s="1" customFormat="1" ht="31" customHeight="1" spans="1:16">
      <c r="A61" s="22">
        <v>53</v>
      </c>
      <c r="B61" s="25" t="s">
        <v>336</v>
      </c>
      <c r="C61" s="23" t="s">
        <v>15</v>
      </c>
      <c r="D61" s="23" t="s">
        <v>55</v>
      </c>
      <c r="E61" s="25" t="s">
        <v>317</v>
      </c>
      <c r="F61" s="25" t="s">
        <v>332</v>
      </c>
      <c r="G61" s="22" t="s">
        <v>337</v>
      </c>
      <c r="H61" s="24" t="s">
        <v>242</v>
      </c>
      <c r="I61" s="36" t="s">
        <v>60</v>
      </c>
      <c r="J61" s="37" t="s">
        <v>70</v>
      </c>
      <c r="K61" s="27">
        <v>9.5</v>
      </c>
      <c r="L61" s="37" t="s">
        <v>62</v>
      </c>
      <c r="M61" s="38" t="s">
        <v>14</v>
      </c>
      <c r="N61" s="39" t="s">
        <v>338</v>
      </c>
      <c r="O61" s="27">
        <v>9.5</v>
      </c>
      <c r="P61" s="40" t="s">
        <v>339</v>
      </c>
    </row>
    <row r="62" s="1" customFormat="1" ht="31" customHeight="1" spans="1:16">
      <c r="A62" s="22">
        <v>54</v>
      </c>
      <c r="B62" s="25" t="s">
        <v>340</v>
      </c>
      <c r="C62" s="23" t="s">
        <v>15</v>
      </c>
      <c r="D62" s="23" t="s">
        <v>55</v>
      </c>
      <c r="E62" s="25" t="s">
        <v>317</v>
      </c>
      <c r="F62" s="25" t="s">
        <v>341</v>
      </c>
      <c r="G62" s="22" t="s">
        <v>342</v>
      </c>
      <c r="H62" s="24" t="s">
        <v>343</v>
      </c>
      <c r="I62" s="36" t="s">
        <v>60</v>
      </c>
      <c r="J62" s="37" t="s">
        <v>70</v>
      </c>
      <c r="K62" s="25">
        <v>5</v>
      </c>
      <c r="L62" s="37" t="s">
        <v>62</v>
      </c>
      <c r="M62" s="38" t="s">
        <v>14</v>
      </c>
      <c r="N62" s="39" t="s">
        <v>344</v>
      </c>
      <c r="O62" s="25">
        <v>5</v>
      </c>
      <c r="P62" s="40" t="s">
        <v>345</v>
      </c>
    </row>
    <row r="63" s="1" customFormat="1" ht="31" customHeight="1" spans="1:16">
      <c r="A63" s="22">
        <v>55</v>
      </c>
      <c r="B63" s="25" t="s">
        <v>187</v>
      </c>
      <c r="C63" s="23" t="s">
        <v>15</v>
      </c>
      <c r="D63" s="23" t="s">
        <v>55</v>
      </c>
      <c r="E63" s="25" t="s">
        <v>317</v>
      </c>
      <c r="F63" s="25" t="s">
        <v>341</v>
      </c>
      <c r="G63" s="22" t="s">
        <v>346</v>
      </c>
      <c r="H63" s="24" t="s">
        <v>200</v>
      </c>
      <c r="I63" s="36" t="s">
        <v>60</v>
      </c>
      <c r="J63" s="37" t="s">
        <v>70</v>
      </c>
      <c r="K63" s="25">
        <v>9.15</v>
      </c>
      <c r="L63" s="37" t="s">
        <v>62</v>
      </c>
      <c r="M63" s="38" t="s">
        <v>14</v>
      </c>
      <c r="N63" s="39" t="s">
        <v>347</v>
      </c>
      <c r="O63" s="25">
        <v>9.15</v>
      </c>
      <c r="P63" s="40" t="s">
        <v>348</v>
      </c>
    </row>
    <row r="64" s="1" customFormat="1" ht="31" customHeight="1" spans="1:16">
      <c r="A64" s="22">
        <v>56</v>
      </c>
      <c r="B64" s="25" t="s">
        <v>349</v>
      </c>
      <c r="C64" s="23" t="s">
        <v>15</v>
      </c>
      <c r="D64" s="23" t="s">
        <v>55</v>
      </c>
      <c r="E64" s="25" t="s">
        <v>317</v>
      </c>
      <c r="F64" s="25" t="s">
        <v>350</v>
      </c>
      <c r="G64" s="22" t="s">
        <v>351</v>
      </c>
      <c r="H64" s="24" t="s">
        <v>352</v>
      </c>
      <c r="I64" s="36" t="s">
        <v>60</v>
      </c>
      <c r="J64" s="37" t="s">
        <v>70</v>
      </c>
      <c r="K64" s="25">
        <v>6</v>
      </c>
      <c r="L64" s="37" t="s">
        <v>62</v>
      </c>
      <c r="M64" s="38" t="s">
        <v>14</v>
      </c>
      <c r="N64" s="39" t="s">
        <v>353</v>
      </c>
      <c r="O64" s="25">
        <v>6</v>
      </c>
      <c r="P64" s="40" t="s">
        <v>354</v>
      </c>
    </row>
    <row r="65" s="1" customFormat="1" ht="31" customHeight="1" spans="1:16">
      <c r="A65" s="22">
        <v>57</v>
      </c>
      <c r="B65" s="25" t="s">
        <v>355</v>
      </c>
      <c r="C65" s="23" t="s">
        <v>15</v>
      </c>
      <c r="D65" s="23" t="s">
        <v>55</v>
      </c>
      <c r="E65" s="25" t="s">
        <v>317</v>
      </c>
      <c r="F65" s="25" t="s">
        <v>350</v>
      </c>
      <c r="G65" s="22" t="s">
        <v>356</v>
      </c>
      <c r="H65" s="24" t="s">
        <v>260</v>
      </c>
      <c r="I65" s="36" t="s">
        <v>60</v>
      </c>
      <c r="J65" s="37" t="s">
        <v>70</v>
      </c>
      <c r="K65" s="25">
        <v>6</v>
      </c>
      <c r="L65" s="37" t="s">
        <v>62</v>
      </c>
      <c r="M65" s="38" t="s">
        <v>14</v>
      </c>
      <c r="N65" s="39" t="s">
        <v>357</v>
      </c>
      <c r="O65" s="25">
        <v>6</v>
      </c>
      <c r="P65" s="40" t="s">
        <v>358</v>
      </c>
    </row>
    <row r="66" s="1" customFormat="1" ht="31" customHeight="1" spans="1:16">
      <c r="A66" s="22">
        <v>58</v>
      </c>
      <c r="B66" s="25" t="s">
        <v>175</v>
      </c>
      <c r="C66" s="23" t="s">
        <v>15</v>
      </c>
      <c r="D66" s="23" t="s">
        <v>55</v>
      </c>
      <c r="E66" s="25" t="s">
        <v>317</v>
      </c>
      <c r="F66" s="25" t="s">
        <v>359</v>
      </c>
      <c r="G66" s="22" t="s">
        <v>360</v>
      </c>
      <c r="H66" s="24" t="s">
        <v>103</v>
      </c>
      <c r="I66" s="36" t="s">
        <v>60</v>
      </c>
      <c r="J66" s="37" t="s">
        <v>70</v>
      </c>
      <c r="K66" s="25">
        <v>15</v>
      </c>
      <c r="L66" s="37" t="s">
        <v>62</v>
      </c>
      <c r="M66" s="38" t="s">
        <v>14</v>
      </c>
      <c r="N66" s="39" t="s">
        <v>361</v>
      </c>
      <c r="O66" s="25">
        <v>15</v>
      </c>
      <c r="P66" s="40" t="s">
        <v>362</v>
      </c>
    </row>
    <row r="67" s="1" customFormat="1" ht="31" customHeight="1" spans="1:16">
      <c r="A67" s="22">
        <v>59</v>
      </c>
      <c r="B67" s="25" t="s">
        <v>363</v>
      </c>
      <c r="C67" s="23" t="s">
        <v>15</v>
      </c>
      <c r="D67" s="23" t="s">
        <v>55</v>
      </c>
      <c r="E67" s="25" t="s">
        <v>317</v>
      </c>
      <c r="F67" s="25" t="s">
        <v>359</v>
      </c>
      <c r="G67" s="22" t="s">
        <v>364</v>
      </c>
      <c r="H67" s="24" t="s">
        <v>109</v>
      </c>
      <c r="I67" s="36" t="s">
        <v>60</v>
      </c>
      <c r="J67" s="37" t="s">
        <v>70</v>
      </c>
      <c r="K67" s="25">
        <v>8</v>
      </c>
      <c r="L67" s="37" t="s">
        <v>62</v>
      </c>
      <c r="M67" s="38" t="s">
        <v>14</v>
      </c>
      <c r="N67" s="39" t="s">
        <v>365</v>
      </c>
      <c r="O67" s="25">
        <v>8</v>
      </c>
      <c r="P67" s="40" t="s">
        <v>366</v>
      </c>
    </row>
    <row r="68" s="1" customFormat="1" ht="31" customHeight="1" spans="1:16">
      <c r="A68" s="22">
        <v>60</v>
      </c>
      <c r="B68" s="25" t="s">
        <v>367</v>
      </c>
      <c r="C68" s="23" t="s">
        <v>15</v>
      </c>
      <c r="D68" s="23" t="s">
        <v>55</v>
      </c>
      <c r="E68" s="25" t="s">
        <v>317</v>
      </c>
      <c r="F68" s="25" t="s">
        <v>368</v>
      </c>
      <c r="G68" s="22" t="s">
        <v>369</v>
      </c>
      <c r="H68" s="24" t="s">
        <v>370</v>
      </c>
      <c r="I68" s="36" t="s">
        <v>60</v>
      </c>
      <c r="J68" s="37" t="s">
        <v>70</v>
      </c>
      <c r="K68" s="25">
        <v>8</v>
      </c>
      <c r="L68" s="37" t="s">
        <v>62</v>
      </c>
      <c r="M68" s="38" t="s">
        <v>14</v>
      </c>
      <c r="N68" s="39" t="s">
        <v>371</v>
      </c>
      <c r="O68" s="25">
        <v>8</v>
      </c>
      <c r="P68" s="40" t="s">
        <v>372</v>
      </c>
    </row>
    <row r="69" s="1" customFormat="1" ht="31" customHeight="1" spans="1:16">
      <c r="A69" s="22">
        <v>61</v>
      </c>
      <c r="B69" s="25" t="s">
        <v>65</v>
      </c>
      <c r="C69" s="23" t="s">
        <v>15</v>
      </c>
      <c r="D69" s="23" t="s">
        <v>55</v>
      </c>
      <c r="E69" s="25" t="s">
        <v>317</v>
      </c>
      <c r="F69" s="25" t="s">
        <v>368</v>
      </c>
      <c r="G69" s="22" t="s">
        <v>373</v>
      </c>
      <c r="H69" s="24" t="s">
        <v>374</v>
      </c>
      <c r="I69" s="36" t="s">
        <v>60</v>
      </c>
      <c r="J69" s="37" t="s">
        <v>70</v>
      </c>
      <c r="K69" s="25">
        <v>15</v>
      </c>
      <c r="L69" s="37" t="s">
        <v>62</v>
      </c>
      <c r="M69" s="38" t="s">
        <v>14</v>
      </c>
      <c r="N69" s="39" t="s">
        <v>375</v>
      </c>
      <c r="O69" s="25">
        <v>15</v>
      </c>
      <c r="P69" s="40" t="s">
        <v>376</v>
      </c>
    </row>
    <row r="70" s="1" customFormat="1" ht="31" customHeight="1" spans="1:16">
      <c r="A70" s="22">
        <v>62</v>
      </c>
      <c r="B70" s="25" t="s">
        <v>377</v>
      </c>
      <c r="C70" s="23" t="s">
        <v>15</v>
      </c>
      <c r="D70" s="23" t="s">
        <v>55</v>
      </c>
      <c r="E70" s="25" t="s">
        <v>317</v>
      </c>
      <c r="F70" s="25" t="s">
        <v>368</v>
      </c>
      <c r="G70" s="22" t="s">
        <v>378</v>
      </c>
      <c r="H70" s="24" t="s">
        <v>379</v>
      </c>
      <c r="I70" s="36" t="s">
        <v>60</v>
      </c>
      <c r="J70" s="37" t="s">
        <v>70</v>
      </c>
      <c r="K70" s="25">
        <v>7</v>
      </c>
      <c r="L70" s="37" t="s">
        <v>62</v>
      </c>
      <c r="M70" s="38" t="s">
        <v>14</v>
      </c>
      <c r="N70" s="39" t="s">
        <v>380</v>
      </c>
      <c r="O70" s="25">
        <v>7</v>
      </c>
      <c r="P70" s="40" t="s">
        <v>381</v>
      </c>
    </row>
    <row r="71" s="1" customFormat="1" ht="31" customHeight="1" spans="1:16">
      <c r="A71" s="22">
        <v>63</v>
      </c>
      <c r="B71" s="25" t="s">
        <v>382</v>
      </c>
      <c r="C71" s="23" t="s">
        <v>15</v>
      </c>
      <c r="D71" s="23" t="s">
        <v>55</v>
      </c>
      <c r="E71" s="25" t="s">
        <v>317</v>
      </c>
      <c r="F71" s="25" t="s">
        <v>383</v>
      </c>
      <c r="G71" s="22" t="s">
        <v>384</v>
      </c>
      <c r="H71" s="24" t="s">
        <v>385</v>
      </c>
      <c r="I71" s="36" t="s">
        <v>60</v>
      </c>
      <c r="J71" s="37" t="s">
        <v>70</v>
      </c>
      <c r="K71" s="25">
        <v>8</v>
      </c>
      <c r="L71" s="37" t="s">
        <v>62</v>
      </c>
      <c r="M71" s="38" t="s">
        <v>14</v>
      </c>
      <c r="N71" s="39" t="s">
        <v>386</v>
      </c>
      <c r="O71" s="25">
        <v>8</v>
      </c>
      <c r="P71" s="40" t="s">
        <v>387</v>
      </c>
    </row>
    <row r="72" s="1" customFormat="1" ht="31" customHeight="1" spans="1:16">
      <c r="A72" s="22">
        <v>64</v>
      </c>
      <c r="B72" s="25" t="s">
        <v>388</v>
      </c>
      <c r="C72" s="23" t="s">
        <v>15</v>
      </c>
      <c r="D72" s="23" t="s">
        <v>55</v>
      </c>
      <c r="E72" s="25" t="s">
        <v>317</v>
      </c>
      <c r="F72" s="25" t="s">
        <v>383</v>
      </c>
      <c r="G72" s="22" t="s">
        <v>389</v>
      </c>
      <c r="H72" s="24" t="s">
        <v>328</v>
      </c>
      <c r="I72" s="36" t="s">
        <v>60</v>
      </c>
      <c r="J72" s="37" t="s">
        <v>70</v>
      </c>
      <c r="K72" s="25">
        <v>7</v>
      </c>
      <c r="L72" s="37" t="s">
        <v>62</v>
      </c>
      <c r="M72" s="38" t="s">
        <v>14</v>
      </c>
      <c r="N72" s="39" t="s">
        <v>390</v>
      </c>
      <c r="O72" s="25">
        <v>7</v>
      </c>
      <c r="P72" s="40" t="s">
        <v>391</v>
      </c>
    </row>
    <row r="73" s="1" customFormat="1" ht="31" customHeight="1" spans="1:16">
      <c r="A73" s="22">
        <v>65</v>
      </c>
      <c r="B73" s="25" t="s">
        <v>336</v>
      </c>
      <c r="C73" s="23" t="s">
        <v>15</v>
      </c>
      <c r="D73" s="23" t="s">
        <v>55</v>
      </c>
      <c r="E73" s="25" t="s">
        <v>317</v>
      </c>
      <c r="F73" s="25" t="s">
        <v>392</v>
      </c>
      <c r="G73" s="22" t="s">
        <v>393</v>
      </c>
      <c r="H73" s="24" t="s">
        <v>103</v>
      </c>
      <c r="I73" s="36" t="s">
        <v>60</v>
      </c>
      <c r="J73" s="37" t="s">
        <v>70</v>
      </c>
      <c r="K73" s="25">
        <v>15</v>
      </c>
      <c r="L73" s="37" t="s">
        <v>62</v>
      </c>
      <c r="M73" s="38" t="s">
        <v>14</v>
      </c>
      <c r="N73" s="39" t="s">
        <v>394</v>
      </c>
      <c r="O73" s="25">
        <v>15</v>
      </c>
      <c r="P73" s="40" t="s">
        <v>395</v>
      </c>
    </row>
    <row r="74" s="1" customFormat="1" ht="31" customHeight="1" spans="1:16">
      <c r="A74" s="22">
        <v>66</v>
      </c>
      <c r="B74" s="25" t="s">
        <v>396</v>
      </c>
      <c r="C74" s="23" t="s">
        <v>15</v>
      </c>
      <c r="D74" s="23" t="s">
        <v>55</v>
      </c>
      <c r="E74" s="25" t="s">
        <v>317</v>
      </c>
      <c r="F74" s="25" t="s">
        <v>397</v>
      </c>
      <c r="G74" s="22" t="s">
        <v>199</v>
      </c>
      <c r="H74" s="24" t="s">
        <v>172</v>
      </c>
      <c r="I74" s="36" t="s">
        <v>60</v>
      </c>
      <c r="J74" s="37" t="s">
        <v>70</v>
      </c>
      <c r="K74" s="25">
        <v>15</v>
      </c>
      <c r="L74" s="37" t="s">
        <v>62</v>
      </c>
      <c r="M74" s="38" t="s">
        <v>14</v>
      </c>
      <c r="N74" s="39" t="s">
        <v>398</v>
      </c>
      <c r="O74" s="25">
        <v>15</v>
      </c>
      <c r="P74" s="40" t="s">
        <v>399</v>
      </c>
    </row>
    <row r="75" s="1" customFormat="1" ht="31" customHeight="1" spans="1:16">
      <c r="A75" s="22">
        <v>67</v>
      </c>
      <c r="B75" s="25" t="s">
        <v>400</v>
      </c>
      <c r="C75" s="23" t="s">
        <v>15</v>
      </c>
      <c r="D75" s="23" t="s">
        <v>55</v>
      </c>
      <c r="E75" s="25" t="s">
        <v>317</v>
      </c>
      <c r="F75" s="25" t="s">
        <v>397</v>
      </c>
      <c r="G75" s="22" t="s">
        <v>401</v>
      </c>
      <c r="H75" s="24" t="s">
        <v>370</v>
      </c>
      <c r="I75" s="36" t="s">
        <v>60</v>
      </c>
      <c r="J75" s="37" t="s">
        <v>70</v>
      </c>
      <c r="K75" s="25">
        <v>15</v>
      </c>
      <c r="L75" s="37" t="s">
        <v>62</v>
      </c>
      <c r="M75" s="38" t="s">
        <v>14</v>
      </c>
      <c r="N75" s="39" t="s">
        <v>402</v>
      </c>
      <c r="O75" s="25">
        <v>15</v>
      </c>
      <c r="P75" s="40" t="s">
        <v>403</v>
      </c>
    </row>
    <row r="76" s="1" customFormat="1" ht="31" customHeight="1" spans="1:16">
      <c r="A76" s="22">
        <v>68</v>
      </c>
      <c r="B76" s="25" t="s">
        <v>187</v>
      </c>
      <c r="C76" s="23" t="s">
        <v>15</v>
      </c>
      <c r="D76" s="23" t="s">
        <v>55</v>
      </c>
      <c r="E76" s="25" t="s">
        <v>317</v>
      </c>
      <c r="F76" s="25" t="s">
        <v>397</v>
      </c>
      <c r="G76" s="22" t="s">
        <v>404</v>
      </c>
      <c r="H76" s="24" t="s">
        <v>405</v>
      </c>
      <c r="I76" s="36" t="s">
        <v>60</v>
      </c>
      <c r="J76" s="37" t="s">
        <v>70</v>
      </c>
      <c r="K76" s="25">
        <v>2.07</v>
      </c>
      <c r="L76" s="37" t="s">
        <v>62</v>
      </c>
      <c r="M76" s="38" t="s">
        <v>14</v>
      </c>
      <c r="N76" s="39" t="s">
        <v>406</v>
      </c>
      <c r="O76" s="25">
        <v>2.07</v>
      </c>
      <c r="P76" s="40" t="s">
        <v>407</v>
      </c>
    </row>
    <row r="77" s="1" customFormat="1" ht="31" customHeight="1" spans="1:16">
      <c r="A77" s="22">
        <v>69</v>
      </c>
      <c r="B77" s="25" t="s">
        <v>408</v>
      </c>
      <c r="C77" s="23" t="s">
        <v>15</v>
      </c>
      <c r="D77" s="23" t="s">
        <v>55</v>
      </c>
      <c r="E77" s="25" t="s">
        <v>317</v>
      </c>
      <c r="F77" s="25" t="s">
        <v>409</v>
      </c>
      <c r="G77" s="22" t="s">
        <v>410</v>
      </c>
      <c r="H77" s="24" t="s">
        <v>109</v>
      </c>
      <c r="I77" s="36" t="s">
        <v>60</v>
      </c>
      <c r="J77" s="37" t="s">
        <v>70</v>
      </c>
      <c r="K77" s="25">
        <v>25</v>
      </c>
      <c r="L77" s="37" t="s">
        <v>62</v>
      </c>
      <c r="M77" s="38" t="s">
        <v>14</v>
      </c>
      <c r="N77" s="39" t="s">
        <v>411</v>
      </c>
      <c r="O77" s="25">
        <v>25</v>
      </c>
      <c r="P77" s="40" t="s">
        <v>412</v>
      </c>
    </row>
    <row r="78" s="1" customFormat="1" ht="31" customHeight="1" spans="1:16">
      <c r="A78" s="22">
        <v>70</v>
      </c>
      <c r="B78" s="25" t="s">
        <v>187</v>
      </c>
      <c r="C78" s="23" t="s">
        <v>15</v>
      </c>
      <c r="D78" s="23" t="s">
        <v>55</v>
      </c>
      <c r="E78" s="25" t="s">
        <v>317</v>
      </c>
      <c r="F78" s="25" t="s">
        <v>409</v>
      </c>
      <c r="G78" s="22" t="s">
        <v>413</v>
      </c>
      <c r="H78" s="24" t="s">
        <v>414</v>
      </c>
      <c r="I78" s="36" t="s">
        <v>60</v>
      </c>
      <c r="J78" s="37" t="s">
        <v>70</v>
      </c>
      <c r="K78" s="25">
        <v>1.95</v>
      </c>
      <c r="L78" s="37" t="s">
        <v>62</v>
      </c>
      <c r="M78" s="38" t="s">
        <v>14</v>
      </c>
      <c r="N78" s="39" t="s">
        <v>415</v>
      </c>
      <c r="O78" s="25">
        <v>1.95</v>
      </c>
      <c r="P78" s="40" t="s">
        <v>416</v>
      </c>
    </row>
    <row r="79" s="1" customFormat="1" ht="31" customHeight="1" spans="1:16">
      <c r="A79" s="22">
        <v>71</v>
      </c>
      <c r="B79" s="25" t="s">
        <v>417</v>
      </c>
      <c r="C79" s="23" t="s">
        <v>15</v>
      </c>
      <c r="D79" s="23" t="s">
        <v>55</v>
      </c>
      <c r="E79" s="25" t="s">
        <v>418</v>
      </c>
      <c r="F79" s="25" t="s">
        <v>419</v>
      </c>
      <c r="G79" s="22" t="s">
        <v>420</v>
      </c>
      <c r="H79" s="24" t="s">
        <v>421</v>
      </c>
      <c r="I79" s="36" t="s">
        <v>60</v>
      </c>
      <c r="J79" s="37" t="s">
        <v>70</v>
      </c>
      <c r="K79" s="25">
        <v>8</v>
      </c>
      <c r="L79" s="37" t="s">
        <v>62</v>
      </c>
      <c r="M79" s="38" t="s">
        <v>14</v>
      </c>
      <c r="N79" s="39" t="s">
        <v>422</v>
      </c>
      <c r="O79" s="25">
        <v>8</v>
      </c>
      <c r="P79" s="40" t="s">
        <v>423</v>
      </c>
    </row>
    <row r="80" s="1" customFormat="1" ht="31" customHeight="1" spans="1:16">
      <c r="A80" s="22">
        <v>72</v>
      </c>
      <c r="B80" s="25" t="s">
        <v>424</v>
      </c>
      <c r="C80" s="23" t="s">
        <v>15</v>
      </c>
      <c r="D80" s="23" t="s">
        <v>55</v>
      </c>
      <c r="E80" s="25" t="s">
        <v>418</v>
      </c>
      <c r="F80" s="25" t="s">
        <v>419</v>
      </c>
      <c r="G80" s="22" t="s">
        <v>425</v>
      </c>
      <c r="H80" s="24" t="s">
        <v>385</v>
      </c>
      <c r="I80" s="36" t="s">
        <v>60</v>
      </c>
      <c r="J80" s="37" t="s">
        <v>70</v>
      </c>
      <c r="K80" s="25">
        <v>8</v>
      </c>
      <c r="L80" s="37" t="s">
        <v>62</v>
      </c>
      <c r="M80" s="38" t="s">
        <v>14</v>
      </c>
      <c r="N80" s="39" t="s">
        <v>426</v>
      </c>
      <c r="O80" s="25">
        <v>8</v>
      </c>
      <c r="P80" s="40" t="s">
        <v>427</v>
      </c>
    </row>
    <row r="81" s="1" customFormat="1" ht="31" customHeight="1" spans="1:16">
      <c r="A81" s="22">
        <v>73</v>
      </c>
      <c r="B81" s="25" t="s">
        <v>428</v>
      </c>
      <c r="C81" s="23" t="s">
        <v>15</v>
      </c>
      <c r="D81" s="23" t="s">
        <v>55</v>
      </c>
      <c r="E81" s="25" t="s">
        <v>418</v>
      </c>
      <c r="F81" s="25" t="s">
        <v>429</v>
      </c>
      <c r="G81" s="22" t="s">
        <v>430</v>
      </c>
      <c r="H81" s="24" t="s">
        <v>226</v>
      </c>
      <c r="I81" s="36" t="s">
        <v>60</v>
      </c>
      <c r="J81" s="37" t="s">
        <v>70</v>
      </c>
      <c r="K81" s="25">
        <v>8</v>
      </c>
      <c r="L81" s="37" t="s">
        <v>62</v>
      </c>
      <c r="M81" s="38" t="s">
        <v>14</v>
      </c>
      <c r="N81" s="39" t="s">
        <v>431</v>
      </c>
      <c r="O81" s="25">
        <v>8</v>
      </c>
      <c r="P81" s="40" t="s">
        <v>432</v>
      </c>
    </row>
    <row r="82" s="1" customFormat="1" ht="31" customHeight="1" spans="1:16">
      <c r="A82" s="22">
        <v>74</v>
      </c>
      <c r="B82" s="25" t="s">
        <v>433</v>
      </c>
      <c r="C82" s="23" t="s">
        <v>15</v>
      </c>
      <c r="D82" s="23" t="s">
        <v>55</v>
      </c>
      <c r="E82" s="25" t="s">
        <v>434</v>
      </c>
      <c r="F82" s="25" t="s">
        <v>435</v>
      </c>
      <c r="G82" s="22" t="s">
        <v>436</v>
      </c>
      <c r="H82" s="24" t="s">
        <v>405</v>
      </c>
      <c r="I82" s="36" t="s">
        <v>60</v>
      </c>
      <c r="J82" s="37" t="s">
        <v>70</v>
      </c>
      <c r="K82" s="25">
        <v>3</v>
      </c>
      <c r="L82" s="37" t="s">
        <v>62</v>
      </c>
      <c r="M82" s="38" t="s">
        <v>14</v>
      </c>
      <c r="N82" s="39" t="s">
        <v>437</v>
      </c>
      <c r="O82" s="25">
        <v>3</v>
      </c>
      <c r="P82" s="40" t="s">
        <v>438</v>
      </c>
    </row>
    <row r="83" s="1" customFormat="1" ht="31" customHeight="1" spans="1:16">
      <c r="A83" s="22">
        <v>75</v>
      </c>
      <c r="B83" s="25" t="s">
        <v>439</v>
      </c>
      <c r="C83" s="23" t="s">
        <v>15</v>
      </c>
      <c r="D83" s="23" t="s">
        <v>55</v>
      </c>
      <c r="E83" s="25" t="s">
        <v>440</v>
      </c>
      <c r="F83" s="25" t="s">
        <v>441</v>
      </c>
      <c r="G83" s="22" t="s">
        <v>442</v>
      </c>
      <c r="H83" s="24" t="s">
        <v>103</v>
      </c>
      <c r="I83" s="36" t="s">
        <v>60</v>
      </c>
      <c r="J83" s="37" t="s">
        <v>70</v>
      </c>
      <c r="K83" s="25">
        <v>35</v>
      </c>
      <c r="L83" s="37" t="s">
        <v>62</v>
      </c>
      <c r="M83" s="38" t="s">
        <v>14</v>
      </c>
      <c r="N83" s="39" t="s">
        <v>443</v>
      </c>
      <c r="O83" s="25">
        <v>35</v>
      </c>
      <c r="P83" s="40" t="s">
        <v>444</v>
      </c>
    </row>
    <row r="84" s="1" customFormat="1" ht="31" customHeight="1" spans="1:16">
      <c r="A84" s="22">
        <v>76</v>
      </c>
      <c r="B84" s="25" t="s">
        <v>65</v>
      </c>
      <c r="C84" s="23" t="s">
        <v>15</v>
      </c>
      <c r="D84" s="23" t="s">
        <v>55</v>
      </c>
      <c r="E84" s="25" t="s">
        <v>440</v>
      </c>
      <c r="F84" s="25" t="s">
        <v>441</v>
      </c>
      <c r="G84" s="22" t="s">
        <v>445</v>
      </c>
      <c r="H84" s="24" t="s">
        <v>189</v>
      </c>
      <c r="I84" s="36" t="s">
        <v>60</v>
      </c>
      <c r="J84" s="37" t="s">
        <v>70</v>
      </c>
      <c r="K84" s="25">
        <v>8</v>
      </c>
      <c r="L84" s="37" t="s">
        <v>62</v>
      </c>
      <c r="M84" s="38" t="s">
        <v>14</v>
      </c>
      <c r="N84" s="39" t="s">
        <v>446</v>
      </c>
      <c r="O84" s="25">
        <v>8</v>
      </c>
      <c r="P84" s="40" t="s">
        <v>447</v>
      </c>
    </row>
    <row r="85" s="1" customFormat="1" ht="31" customHeight="1" spans="1:16">
      <c r="A85" s="22">
        <v>77</v>
      </c>
      <c r="B85" s="25" t="s">
        <v>448</v>
      </c>
      <c r="C85" s="23" t="s">
        <v>15</v>
      </c>
      <c r="D85" s="23" t="s">
        <v>55</v>
      </c>
      <c r="E85" s="25" t="s">
        <v>440</v>
      </c>
      <c r="F85" s="25" t="s">
        <v>449</v>
      </c>
      <c r="G85" s="22" t="s">
        <v>450</v>
      </c>
      <c r="H85" s="24" t="s">
        <v>103</v>
      </c>
      <c r="I85" s="36" t="s">
        <v>60</v>
      </c>
      <c r="J85" s="37" t="s">
        <v>70</v>
      </c>
      <c r="K85" s="25">
        <v>7</v>
      </c>
      <c r="L85" s="37" t="s">
        <v>62</v>
      </c>
      <c r="M85" s="38" t="s">
        <v>14</v>
      </c>
      <c r="N85" s="39" t="s">
        <v>451</v>
      </c>
      <c r="O85" s="25">
        <v>7</v>
      </c>
      <c r="P85" s="40" t="s">
        <v>452</v>
      </c>
    </row>
    <row r="86" s="1" customFormat="1" ht="31" customHeight="1" spans="1:16">
      <c r="A86" s="22">
        <v>78</v>
      </c>
      <c r="B86" s="25" t="s">
        <v>65</v>
      </c>
      <c r="C86" s="23" t="s">
        <v>15</v>
      </c>
      <c r="D86" s="23" t="s">
        <v>55</v>
      </c>
      <c r="E86" s="25" t="s">
        <v>440</v>
      </c>
      <c r="F86" s="25" t="s">
        <v>453</v>
      </c>
      <c r="G86" s="22" t="s">
        <v>454</v>
      </c>
      <c r="H86" s="24" t="s">
        <v>455</v>
      </c>
      <c r="I86" s="36" t="s">
        <v>60</v>
      </c>
      <c r="J86" s="37" t="s">
        <v>70</v>
      </c>
      <c r="K86" s="25">
        <v>9.8</v>
      </c>
      <c r="L86" s="37" t="s">
        <v>62</v>
      </c>
      <c r="M86" s="38" t="s">
        <v>14</v>
      </c>
      <c r="N86" s="39" t="s">
        <v>456</v>
      </c>
      <c r="O86" s="25">
        <v>9.8</v>
      </c>
      <c r="P86" s="40" t="s">
        <v>457</v>
      </c>
    </row>
    <row r="87" s="1" customFormat="1" ht="31" customHeight="1" spans="1:16">
      <c r="A87" s="22">
        <v>79</v>
      </c>
      <c r="B87" s="25" t="s">
        <v>187</v>
      </c>
      <c r="C87" s="23" t="s">
        <v>15</v>
      </c>
      <c r="D87" s="23" t="s">
        <v>55</v>
      </c>
      <c r="E87" s="25" t="s">
        <v>440</v>
      </c>
      <c r="F87" s="25" t="s">
        <v>458</v>
      </c>
      <c r="G87" s="22" t="s">
        <v>459</v>
      </c>
      <c r="H87" s="24" t="s">
        <v>303</v>
      </c>
      <c r="I87" s="36" t="s">
        <v>60</v>
      </c>
      <c r="J87" s="37" t="s">
        <v>70</v>
      </c>
      <c r="K87" s="25">
        <v>9</v>
      </c>
      <c r="L87" s="37" t="s">
        <v>62</v>
      </c>
      <c r="M87" s="38" t="s">
        <v>14</v>
      </c>
      <c r="N87" s="39" t="s">
        <v>460</v>
      </c>
      <c r="O87" s="25">
        <v>9</v>
      </c>
      <c r="P87" s="40" t="s">
        <v>461</v>
      </c>
    </row>
    <row r="88" s="1" customFormat="1" ht="31" customHeight="1" spans="1:16">
      <c r="A88" s="22">
        <v>80</v>
      </c>
      <c r="B88" s="25" t="s">
        <v>462</v>
      </c>
      <c r="C88" s="23" t="s">
        <v>15</v>
      </c>
      <c r="D88" s="23" t="s">
        <v>55</v>
      </c>
      <c r="E88" s="25" t="s">
        <v>440</v>
      </c>
      <c r="F88" s="25" t="s">
        <v>463</v>
      </c>
      <c r="G88" s="22" t="s">
        <v>464</v>
      </c>
      <c r="H88" s="24" t="s">
        <v>465</v>
      </c>
      <c r="I88" s="36" t="s">
        <v>60</v>
      </c>
      <c r="J88" s="37" t="s">
        <v>70</v>
      </c>
      <c r="K88" s="25">
        <v>6</v>
      </c>
      <c r="L88" s="37" t="s">
        <v>62</v>
      </c>
      <c r="M88" s="38" t="s">
        <v>14</v>
      </c>
      <c r="N88" s="39" t="s">
        <v>466</v>
      </c>
      <c r="O88" s="25">
        <v>6</v>
      </c>
      <c r="P88" s="40" t="s">
        <v>467</v>
      </c>
    </row>
    <row r="89" s="1" customFormat="1" ht="31" customHeight="1" spans="1:16">
      <c r="A89" s="22">
        <v>81</v>
      </c>
      <c r="B89" s="25" t="s">
        <v>159</v>
      </c>
      <c r="C89" s="23" t="s">
        <v>15</v>
      </c>
      <c r="D89" s="23" t="s">
        <v>55</v>
      </c>
      <c r="E89" s="25" t="s">
        <v>440</v>
      </c>
      <c r="F89" s="25" t="s">
        <v>463</v>
      </c>
      <c r="G89" s="22" t="s">
        <v>468</v>
      </c>
      <c r="H89" s="24" t="s">
        <v>109</v>
      </c>
      <c r="I89" s="36" t="s">
        <v>60</v>
      </c>
      <c r="J89" s="37" t="s">
        <v>70</v>
      </c>
      <c r="K89" s="25">
        <v>9</v>
      </c>
      <c r="L89" s="37" t="s">
        <v>62</v>
      </c>
      <c r="M89" s="38" t="s">
        <v>14</v>
      </c>
      <c r="N89" s="39" t="s">
        <v>469</v>
      </c>
      <c r="O89" s="25">
        <v>9</v>
      </c>
      <c r="P89" s="40" t="s">
        <v>470</v>
      </c>
    </row>
    <row r="90" s="1" customFormat="1" ht="31" customHeight="1" spans="1:16">
      <c r="A90" s="22">
        <v>82</v>
      </c>
      <c r="B90" s="25" t="s">
        <v>187</v>
      </c>
      <c r="C90" s="23" t="s">
        <v>15</v>
      </c>
      <c r="D90" s="23" t="s">
        <v>55</v>
      </c>
      <c r="E90" s="25" t="s">
        <v>440</v>
      </c>
      <c r="F90" s="25" t="s">
        <v>471</v>
      </c>
      <c r="G90" s="22" t="s">
        <v>459</v>
      </c>
      <c r="H90" s="24" t="s">
        <v>421</v>
      </c>
      <c r="I90" s="36" t="s">
        <v>60</v>
      </c>
      <c r="J90" s="37" t="s">
        <v>70</v>
      </c>
      <c r="K90" s="25">
        <v>9.5</v>
      </c>
      <c r="L90" s="37" t="s">
        <v>62</v>
      </c>
      <c r="M90" s="38" t="s">
        <v>14</v>
      </c>
      <c r="N90" s="39" t="s">
        <v>472</v>
      </c>
      <c r="O90" s="25">
        <v>9.5</v>
      </c>
      <c r="P90" s="40" t="s">
        <v>473</v>
      </c>
    </row>
    <row r="91" s="1" customFormat="1" ht="31" customHeight="1" spans="1:16">
      <c r="A91" s="22">
        <v>83</v>
      </c>
      <c r="B91" s="25" t="s">
        <v>187</v>
      </c>
      <c r="C91" s="23" t="s">
        <v>15</v>
      </c>
      <c r="D91" s="23" t="s">
        <v>55</v>
      </c>
      <c r="E91" s="25" t="s">
        <v>440</v>
      </c>
      <c r="F91" s="25" t="s">
        <v>474</v>
      </c>
      <c r="G91" s="22" t="s">
        <v>475</v>
      </c>
      <c r="H91" s="24" t="s">
        <v>328</v>
      </c>
      <c r="I91" s="36" t="s">
        <v>60</v>
      </c>
      <c r="J91" s="37" t="s">
        <v>70</v>
      </c>
      <c r="K91" s="25">
        <v>9.5</v>
      </c>
      <c r="L91" s="37" t="s">
        <v>62</v>
      </c>
      <c r="M91" s="38" t="s">
        <v>14</v>
      </c>
      <c r="N91" s="39" t="s">
        <v>476</v>
      </c>
      <c r="O91" s="25">
        <v>9.5</v>
      </c>
      <c r="P91" s="40" t="s">
        <v>477</v>
      </c>
    </row>
    <row r="92" s="1" customFormat="1" ht="31" customHeight="1" spans="1:16">
      <c r="A92" s="22">
        <v>84</v>
      </c>
      <c r="B92" s="25" t="s">
        <v>478</v>
      </c>
      <c r="C92" s="23" t="s">
        <v>15</v>
      </c>
      <c r="D92" s="23" t="s">
        <v>55</v>
      </c>
      <c r="E92" s="25" t="s">
        <v>440</v>
      </c>
      <c r="F92" s="25" t="s">
        <v>474</v>
      </c>
      <c r="G92" s="22" t="s">
        <v>479</v>
      </c>
      <c r="H92" s="24" t="s">
        <v>251</v>
      </c>
      <c r="I92" s="36" t="s">
        <v>60</v>
      </c>
      <c r="J92" s="37" t="s">
        <v>70</v>
      </c>
      <c r="K92" s="25">
        <v>8</v>
      </c>
      <c r="L92" s="37" t="s">
        <v>62</v>
      </c>
      <c r="M92" s="38" t="s">
        <v>14</v>
      </c>
      <c r="N92" s="39" t="s">
        <v>480</v>
      </c>
      <c r="O92" s="25">
        <v>8</v>
      </c>
      <c r="P92" s="40" t="s">
        <v>481</v>
      </c>
    </row>
    <row r="93" s="1" customFormat="1" ht="31" customHeight="1" spans="1:16">
      <c r="A93" s="22">
        <v>85</v>
      </c>
      <c r="B93" s="25" t="s">
        <v>482</v>
      </c>
      <c r="C93" s="23" t="s">
        <v>15</v>
      </c>
      <c r="D93" s="23" t="s">
        <v>55</v>
      </c>
      <c r="E93" s="25" t="s">
        <v>440</v>
      </c>
      <c r="F93" s="25" t="s">
        <v>483</v>
      </c>
      <c r="G93" s="22" t="s">
        <v>484</v>
      </c>
      <c r="H93" s="24" t="s">
        <v>485</v>
      </c>
      <c r="I93" s="36" t="s">
        <v>60</v>
      </c>
      <c r="J93" s="37" t="s">
        <v>70</v>
      </c>
      <c r="K93" s="25">
        <v>8</v>
      </c>
      <c r="L93" s="37" t="s">
        <v>62</v>
      </c>
      <c r="M93" s="38" t="s">
        <v>14</v>
      </c>
      <c r="N93" s="39" t="s">
        <v>486</v>
      </c>
      <c r="O93" s="25">
        <v>8</v>
      </c>
      <c r="P93" s="40" t="s">
        <v>487</v>
      </c>
    </row>
    <row r="94" s="1" customFormat="1" ht="31" customHeight="1" spans="1:16">
      <c r="A94" s="22">
        <v>86</v>
      </c>
      <c r="B94" s="25" t="s">
        <v>488</v>
      </c>
      <c r="C94" s="23" t="s">
        <v>15</v>
      </c>
      <c r="D94" s="23" t="s">
        <v>55</v>
      </c>
      <c r="E94" s="25" t="s">
        <v>440</v>
      </c>
      <c r="F94" s="25" t="s">
        <v>483</v>
      </c>
      <c r="G94" s="22" t="s">
        <v>489</v>
      </c>
      <c r="H94" s="24" t="s">
        <v>414</v>
      </c>
      <c r="I94" s="36" t="s">
        <v>60</v>
      </c>
      <c r="J94" s="37" t="s">
        <v>70</v>
      </c>
      <c r="K94" s="25">
        <v>5</v>
      </c>
      <c r="L94" s="37" t="s">
        <v>62</v>
      </c>
      <c r="M94" s="38" t="s">
        <v>14</v>
      </c>
      <c r="N94" s="39" t="s">
        <v>490</v>
      </c>
      <c r="O94" s="25">
        <v>5</v>
      </c>
      <c r="P94" s="40" t="s">
        <v>491</v>
      </c>
    </row>
    <row r="95" s="1" customFormat="1" ht="31" customHeight="1" spans="1:16">
      <c r="A95" s="22">
        <v>87</v>
      </c>
      <c r="B95" s="25" t="s">
        <v>478</v>
      </c>
      <c r="C95" s="23" t="s">
        <v>15</v>
      </c>
      <c r="D95" s="23" t="s">
        <v>55</v>
      </c>
      <c r="E95" s="25" t="s">
        <v>440</v>
      </c>
      <c r="F95" s="25" t="s">
        <v>492</v>
      </c>
      <c r="G95" s="22" t="s">
        <v>493</v>
      </c>
      <c r="H95" s="24" t="s">
        <v>109</v>
      </c>
      <c r="I95" s="36" t="s">
        <v>60</v>
      </c>
      <c r="J95" s="37" t="s">
        <v>70</v>
      </c>
      <c r="K95" s="25">
        <v>6</v>
      </c>
      <c r="L95" s="37" t="s">
        <v>62</v>
      </c>
      <c r="M95" s="38" t="s">
        <v>14</v>
      </c>
      <c r="N95" s="39" t="s">
        <v>494</v>
      </c>
      <c r="O95" s="25">
        <v>6</v>
      </c>
      <c r="P95" s="40" t="s">
        <v>495</v>
      </c>
    </row>
    <row r="96" s="1" customFormat="1" ht="31" customHeight="1" spans="1:16">
      <c r="A96" s="22">
        <v>88</v>
      </c>
      <c r="B96" s="25" t="s">
        <v>496</v>
      </c>
      <c r="C96" s="23" t="s">
        <v>15</v>
      </c>
      <c r="D96" s="23" t="s">
        <v>55</v>
      </c>
      <c r="E96" s="25" t="s">
        <v>440</v>
      </c>
      <c r="F96" s="25" t="s">
        <v>463</v>
      </c>
      <c r="G96" s="22" t="s">
        <v>497</v>
      </c>
      <c r="H96" s="24" t="s">
        <v>385</v>
      </c>
      <c r="I96" s="36" t="s">
        <v>60</v>
      </c>
      <c r="J96" s="37" t="s">
        <v>70</v>
      </c>
      <c r="K96" s="25">
        <v>9</v>
      </c>
      <c r="L96" s="37" t="s">
        <v>62</v>
      </c>
      <c r="M96" s="38" t="s">
        <v>14</v>
      </c>
      <c r="N96" s="39" t="s">
        <v>498</v>
      </c>
      <c r="O96" s="25">
        <v>9</v>
      </c>
      <c r="P96" s="40" t="s">
        <v>499</v>
      </c>
    </row>
    <row r="97" s="1" customFormat="1" ht="31" customHeight="1" spans="1:16">
      <c r="A97" s="22">
        <v>89</v>
      </c>
      <c r="B97" s="25" t="s">
        <v>500</v>
      </c>
      <c r="C97" s="23" t="s">
        <v>15</v>
      </c>
      <c r="D97" s="23" t="s">
        <v>55</v>
      </c>
      <c r="E97" s="25" t="s">
        <v>440</v>
      </c>
      <c r="F97" s="25" t="s">
        <v>501</v>
      </c>
      <c r="G97" s="22" t="s">
        <v>502</v>
      </c>
      <c r="H97" s="24" t="s">
        <v>374</v>
      </c>
      <c r="I97" s="36" t="s">
        <v>60</v>
      </c>
      <c r="J97" s="37" t="s">
        <v>70</v>
      </c>
      <c r="K97" s="25">
        <v>3.5</v>
      </c>
      <c r="L97" s="37" t="s">
        <v>62</v>
      </c>
      <c r="M97" s="38" t="s">
        <v>14</v>
      </c>
      <c r="N97" s="39" t="s">
        <v>503</v>
      </c>
      <c r="O97" s="25">
        <v>3.5</v>
      </c>
      <c r="P97" s="40" t="s">
        <v>504</v>
      </c>
    </row>
    <row r="98" s="1" customFormat="1" ht="31" customHeight="1" spans="1:16">
      <c r="A98" s="22">
        <v>90</v>
      </c>
      <c r="B98" s="25" t="s">
        <v>65</v>
      </c>
      <c r="C98" s="23" t="s">
        <v>15</v>
      </c>
      <c r="D98" s="23" t="s">
        <v>55</v>
      </c>
      <c r="E98" s="25" t="s">
        <v>505</v>
      </c>
      <c r="F98" s="25" t="s">
        <v>506</v>
      </c>
      <c r="G98" s="22" t="s">
        <v>507</v>
      </c>
      <c r="H98" s="24" t="s">
        <v>508</v>
      </c>
      <c r="I98" s="36" t="s">
        <v>60</v>
      </c>
      <c r="J98" s="37" t="s">
        <v>70</v>
      </c>
      <c r="K98" s="25">
        <v>5</v>
      </c>
      <c r="L98" s="37" t="s">
        <v>62</v>
      </c>
      <c r="M98" s="38" t="s">
        <v>14</v>
      </c>
      <c r="N98" s="39" t="s">
        <v>509</v>
      </c>
      <c r="O98" s="25">
        <v>5</v>
      </c>
      <c r="P98" s="40" t="s">
        <v>510</v>
      </c>
    </row>
    <row r="99" s="1" customFormat="1" ht="31" customHeight="1" spans="1:16">
      <c r="A99" s="22">
        <v>91</v>
      </c>
      <c r="B99" s="25" t="s">
        <v>175</v>
      </c>
      <c r="C99" s="23" t="s">
        <v>15</v>
      </c>
      <c r="D99" s="23" t="s">
        <v>55</v>
      </c>
      <c r="E99" s="25" t="s">
        <v>505</v>
      </c>
      <c r="F99" s="25" t="s">
        <v>511</v>
      </c>
      <c r="G99" s="22" t="s">
        <v>512</v>
      </c>
      <c r="H99" s="24" t="s">
        <v>172</v>
      </c>
      <c r="I99" s="36" t="s">
        <v>60</v>
      </c>
      <c r="J99" s="37" t="s">
        <v>70</v>
      </c>
      <c r="K99" s="25">
        <v>8</v>
      </c>
      <c r="L99" s="37" t="s">
        <v>62</v>
      </c>
      <c r="M99" s="38" t="s">
        <v>14</v>
      </c>
      <c r="N99" s="39" t="s">
        <v>513</v>
      </c>
      <c r="O99" s="25">
        <v>8</v>
      </c>
      <c r="P99" s="40" t="s">
        <v>514</v>
      </c>
    </row>
    <row r="100" s="1" customFormat="1" ht="31" customHeight="1" spans="1:16">
      <c r="A100" s="22">
        <v>92</v>
      </c>
      <c r="B100" s="25" t="s">
        <v>175</v>
      </c>
      <c r="C100" s="23" t="s">
        <v>15</v>
      </c>
      <c r="D100" s="23" t="s">
        <v>55</v>
      </c>
      <c r="E100" s="25" t="s">
        <v>505</v>
      </c>
      <c r="F100" s="25" t="s">
        <v>515</v>
      </c>
      <c r="G100" s="22" t="s">
        <v>516</v>
      </c>
      <c r="H100" s="24" t="s">
        <v>103</v>
      </c>
      <c r="I100" s="36" t="s">
        <v>60</v>
      </c>
      <c r="J100" s="37" t="s">
        <v>70</v>
      </c>
      <c r="K100" s="27">
        <v>9.5</v>
      </c>
      <c r="L100" s="37" t="s">
        <v>62</v>
      </c>
      <c r="M100" s="38" t="s">
        <v>14</v>
      </c>
      <c r="N100" s="39" t="s">
        <v>517</v>
      </c>
      <c r="O100" s="27">
        <v>9.5</v>
      </c>
      <c r="P100" s="40" t="s">
        <v>518</v>
      </c>
    </row>
    <row r="101" s="1" customFormat="1" ht="31" customHeight="1" spans="1:16">
      <c r="A101" s="22">
        <v>93</v>
      </c>
      <c r="B101" s="25" t="s">
        <v>519</v>
      </c>
      <c r="C101" s="23" t="s">
        <v>15</v>
      </c>
      <c r="D101" s="23" t="s">
        <v>55</v>
      </c>
      <c r="E101" s="25" t="s">
        <v>505</v>
      </c>
      <c r="F101" s="25" t="s">
        <v>520</v>
      </c>
      <c r="G101" s="22" t="s">
        <v>521</v>
      </c>
      <c r="H101" s="24" t="s">
        <v>109</v>
      </c>
      <c r="I101" s="36" t="s">
        <v>60</v>
      </c>
      <c r="J101" s="37" t="s">
        <v>70</v>
      </c>
      <c r="K101" s="27">
        <v>9.5</v>
      </c>
      <c r="L101" s="37" t="s">
        <v>62</v>
      </c>
      <c r="M101" s="38" t="s">
        <v>14</v>
      </c>
      <c r="N101" s="39" t="s">
        <v>522</v>
      </c>
      <c r="O101" s="27">
        <v>9.5</v>
      </c>
      <c r="P101" s="40" t="s">
        <v>523</v>
      </c>
    </row>
    <row r="102" s="1" customFormat="1" ht="31" customHeight="1" spans="1:16">
      <c r="A102" s="22">
        <v>94</v>
      </c>
      <c r="B102" s="25" t="s">
        <v>524</v>
      </c>
      <c r="C102" s="23" t="s">
        <v>15</v>
      </c>
      <c r="D102" s="23" t="s">
        <v>55</v>
      </c>
      <c r="E102" s="25" t="s">
        <v>505</v>
      </c>
      <c r="F102" s="25" t="s">
        <v>525</v>
      </c>
      <c r="G102" s="22" t="s">
        <v>526</v>
      </c>
      <c r="H102" s="24" t="s">
        <v>109</v>
      </c>
      <c r="I102" s="36" t="s">
        <v>60</v>
      </c>
      <c r="J102" s="37" t="s">
        <v>70</v>
      </c>
      <c r="K102" s="27">
        <v>9.5</v>
      </c>
      <c r="L102" s="37" t="s">
        <v>62</v>
      </c>
      <c r="M102" s="38" t="s">
        <v>14</v>
      </c>
      <c r="N102" s="39" t="s">
        <v>527</v>
      </c>
      <c r="O102" s="27">
        <v>9.5</v>
      </c>
      <c r="P102" s="40" t="s">
        <v>528</v>
      </c>
    </row>
    <row r="103" s="1" customFormat="1" ht="31" customHeight="1" spans="1:16">
      <c r="A103" s="22">
        <v>95</v>
      </c>
      <c r="B103" s="25" t="s">
        <v>175</v>
      </c>
      <c r="C103" s="23" t="s">
        <v>15</v>
      </c>
      <c r="D103" s="23" t="s">
        <v>55</v>
      </c>
      <c r="E103" s="25" t="s">
        <v>505</v>
      </c>
      <c r="F103" s="25" t="s">
        <v>525</v>
      </c>
      <c r="G103" s="22" t="s">
        <v>266</v>
      </c>
      <c r="H103" s="24" t="s">
        <v>109</v>
      </c>
      <c r="I103" s="36" t="s">
        <v>60</v>
      </c>
      <c r="J103" s="37" t="s">
        <v>70</v>
      </c>
      <c r="K103" s="25">
        <v>13</v>
      </c>
      <c r="L103" s="37" t="s">
        <v>62</v>
      </c>
      <c r="M103" s="38" t="s">
        <v>14</v>
      </c>
      <c r="N103" s="39" t="s">
        <v>529</v>
      </c>
      <c r="O103" s="25">
        <v>13</v>
      </c>
      <c r="P103" s="40" t="s">
        <v>530</v>
      </c>
    </row>
    <row r="104" s="1" customFormat="1" ht="31" customHeight="1" spans="1:16">
      <c r="A104" s="22">
        <v>96</v>
      </c>
      <c r="B104" s="25" t="s">
        <v>175</v>
      </c>
      <c r="C104" s="23" t="s">
        <v>15</v>
      </c>
      <c r="D104" s="23" t="s">
        <v>55</v>
      </c>
      <c r="E104" s="25" t="s">
        <v>505</v>
      </c>
      <c r="F104" s="25" t="s">
        <v>531</v>
      </c>
      <c r="G104" s="22" t="s">
        <v>532</v>
      </c>
      <c r="H104" s="24" t="s">
        <v>533</v>
      </c>
      <c r="I104" s="36" t="s">
        <v>60</v>
      </c>
      <c r="J104" s="37" t="s">
        <v>70</v>
      </c>
      <c r="K104" s="25">
        <v>8</v>
      </c>
      <c r="L104" s="37" t="s">
        <v>62</v>
      </c>
      <c r="M104" s="38" t="s">
        <v>14</v>
      </c>
      <c r="N104" s="39" t="s">
        <v>534</v>
      </c>
      <c r="O104" s="25">
        <v>8</v>
      </c>
      <c r="P104" s="40" t="s">
        <v>535</v>
      </c>
    </row>
    <row r="105" s="1" customFormat="1" ht="31" customHeight="1" spans="1:16">
      <c r="A105" s="22">
        <v>97</v>
      </c>
      <c r="B105" s="25" t="s">
        <v>164</v>
      </c>
      <c r="C105" s="23" t="s">
        <v>15</v>
      </c>
      <c r="D105" s="23" t="s">
        <v>55</v>
      </c>
      <c r="E105" s="25" t="s">
        <v>505</v>
      </c>
      <c r="F105" s="25" t="s">
        <v>536</v>
      </c>
      <c r="G105" s="22" t="s">
        <v>537</v>
      </c>
      <c r="H105" s="24" t="s">
        <v>109</v>
      </c>
      <c r="I105" s="36" t="s">
        <v>60</v>
      </c>
      <c r="J105" s="37" t="s">
        <v>70</v>
      </c>
      <c r="K105" s="25">
        <v>4</v>
      </c>
      <c r="L105" s="37" t="s">
        <v>62</v>
      </c>
      <c r="M105" s="38" t="s">
        <v>14</v>
      </c>
      <c r="N105" s="39" t="s">
        <v>538</v>
      </c>
      <c r="O105" s="25">
        <v>4</v>
      </c>
      <c r="P105" s="40" t="s">
        <v>539</v>
      </c>
    </row>
    <row r="106" s="1" customFormat="1" ht="31" customHeight="1" spans="1:16">
      <c r="A106" s="22">
        <v>98</v>
      </c>
      <c r="B106" s="25" t="s">
        <v>65</v>
      </c>
      <c r="C106" s="23" t="s">
        <v>15</v>
      </c>
      <c r="D106" s="23" t="s">
        <v>55</v>
      </c>
      <c r="E106" s="25" t="s">
        <v>505</v>
      </c>
      <c r="F106" s="25" t="s">
        <v>540</v>
      </c>
      <c r="G106" s="22" t="s">
        <v>541</v>
      </c>
      <c r="H106" s="24" t="s">
        <v>242</v>
      </c>
      <c r="I106" s="36" t="s">
        <v>60</v>
      </c>
      <c r="J106" s="37" t="s">
        <v>70</v>
      </c>
      <c r="K106" s="25">
        <v>8</v>
      </c>
      <c r="L106" s="37" t="s">
        <v>62</v>
      </c>
      <c r="M106" s="38" t="s">
        <v>14</v>
      </c>
      <c r="N106" s="39" t="s">
        <v>542</v>
      </c>
      <c r="O106" s="25">
        <v>8</v>
      </c>
      <c r="P106" s="40" t="s">
        <v>543</v>
      </c>
    </row>
    <row r="107" s="1" customFormat="1" ht="31" customHeight="1" spans="1:16">
      <c r="A107" s="22">
        <v>99</v>
      </c>
      <c r="B107" s="25" t="s">
        <v>428</v>
      </c>
      <c r="C107" s="23" t="s">
        <v>15</v>
      </c>
      <c r="D107" s="23" t="s">
        <v>55</v>
      </c>
      <c r="E107" s="25" t="s">
        <v>505</v>
      </c>
      <c r="F107" s="25" t="s">
        <v>544</v>
      </c>
      <c r="G107" s="22" t="s">
        <v>545</v>
      </c>
      <c r="H107" s="24" t="s">
        <v>172</v>
      </c>
      <c r="I107" s="36" t="s">
        <v>60</v>
      </c>
      <c r="J107" s="37" t="s">
        <v>70</v>
      </c>
      <c r="K107" s="27">
        <v>9.5</v>
      </c>
      <c r="L107" s="37" t="s">
        <v>62</v>
      </c>
      <c r="M107" s="38" t="s">
        <v>14</v>
      </c>
      <c r="N107" s="39" t="s">
        <v>546</v>
      </c>
      <c r="O107" s="27">
        <v>9.5</v>
      </c>
      <c r="P107" s="40" t="s">
        <v>547</v>
      </c>
    </row>
    <row r="108" s="1" customFormat="1" ht="31" customHeight="1" spans="1:16">
      <c r="A108" s="22">
        <v>100</v>
      </c>
      <c r="B108" s="25" t="s">
        <v>524</v>
      </c>
      <c r="C108" s="23" t="s">
        <v>15</v>
      </c>
      <c r="D108" s="23" t="s">
        <v>55</v>
      </c>
      <c r="E108" s="25" t="s">
        <v>505</v>
      </c>
      <c r="F108" s="25" t="s">
        <v>548</v>
      </c>
      <c r="G108" s="22" t="s">
        <v>526</v>
      </c>
      <c r="H108" s="24" t="s">
        <v>109</v>
      </c>
      <c r="I108" s="36" t="s">
        <v>60</v>
      </c>
      <c r="J108" s="37" t="s">
        <v>70</v>
      </c>
      <c r="K108" s="25">
        <v>9.8</v>
      </c>
      <c r="L108" s="37" t="s">
        <v>62</v>
      </c>
      <c r="M108" s="38" t="s">
        <v>14</v>
      </c>
      <c r="N108" s="39" t="s">
        <v>549</v>
      </c>
      <c r="O108" s="25">
        <v>9.8</v>
      </c>
      <c r="P108" s="40" t="s">
        <v>550</v>
      </c>
    </row>
    <row r="109" s="1" customFormat="1" ht="31" customHeight="1" spans="1:16">
      <c r="A109" s="22">
        <v>101</v>
      </c>
      <c r="B109" s="25" t="s">
        <v>551</v>
      </c>
      <c r="C109" s="23" t="s">
        <v>15</v>
      </c>
      <c r="D109" s="23" t="s">
        <v>55</v>
      </c>
      <c r="E109" s="25" t="s">
        <v>505</v>
      </c>
      <c r="F109" s="25" t="s">
        <v>548</v>
      </c>
      <c r="G109" s="22" t="s">
        <v>552</v>
      </c>
      <c r="H109" s="24" t="s">
        <v>553</v>
      </c>
      <c r="I109" s="36" t="s">
        <v>60</v>
      </c>
      <c r="J109" s="37" t="s">
        <v>70</v>
      </c>
      <c r="K109" s="25">
        <v>18</v>
      </c>
      <c r="L109" s="37" t="s">
        <v>62</v>
      </c>
      <c r="M109" s="38" t="s">
        <v>14</v>
      </c>
      <c r="N109" s="39" t="s">
        <v>554</v>
      </c>
      <c r="O109" s="25">
        <v>18</v>
      </c>
      <c r="P109" s="40" t="s">
        <v>555</v>
      </c>
    </row>
    <row r="110" s="1" customFormat="1" ht="31" customHeight="1" spans="1:16">
      <c r="A110" s="22">
        <v>102</v>
      </c>
      <c r="B110" s="25" t="s">
        <v>556</v>
      </c>
      <c r="C110" s="23" t="s">
        <v>15</v>
      </c>
      <c r="D110" s="23" t="s">
        <v>55</v>
      </c>
      <c r="E110" s="25" t="s">
        <v>505</v>
      </c>
      <c r="F110" s="25" t="s">
        <v>557</v>
      </c>
      <c r="G110" s="22" t="s">
        <v>558</v>
      </c>
      <c r="H110" s="24" t="s">
        <v>370</v>
      </c>
      <c r="I110" s="36" t="s">
        <v>60</v>
      </c>
      <c r="J110" s="37" t="s">
        <v>70</v>
      </c>
      <c r="K110" s="25">
        <v>5</v>
      </c>
      <c r="L110" s="37" t="s">
        <v>62</v>
      </c>
      <c r="M110" s="38" t="s">
        <v>14</v>
      </c>
      <c r="N110" s="39" t="s">
        <v>559</v>
      </c>
      <c r="O110" s="25">
        <v>5</v>
      </c>
      <c r="P110" s="40" t="s">
        <v>560</v>
      </c>
    </row>
    <row r="111" s="1" customFormat="1" ht="31" customHeight="1" spans="1:16">
      <c r="A111" s="22">
        <v>103</v>
      </c>
      <c r="B111" s="25" t="s">
        <v>84</v>
      </c>
      <c r="C111" s="23" t="s">
        <v>15</v>
      </c>
      <c r="D111" s="23" t="s">
        <v>55</v>
      </c>
      <c r="E111" s="25" t="s">
        <v>505</v>
      </c>
      <c r="F111" s="25" t="s">
        <v>557</v>
      </c>
      <c r="G111" s="22" t="s">
        <v>561</v>
      </c>
      <c r="H111" s="24" t="s">
        <v>562</v>
      </c>
      <c r="I111" s="36" t="s">
        <v>60</v>
      </c>
      <c r="J111" s="37" t="s">
        <v>70</v>
      </c>
      <c r="K111" s="25">
        <v>9.5</v>
      </c>
      <c r="L111" s="37" t="s">
        <v>62</v>
      </c>
      <c r="M111" s="38" t="s">
        <v>14</v>
      </c>
      <c r="N111" s="39" t="s">
        <v>563</v>
      </c>
      <c r="O111" s="25">
        <v>9.5</v>
      </c>
      <c r="P111" s="40" t="s">
        <v>564</v>
      </c>
    </row>
    <row r="112" s="1" customFormat="1" ht="31" customHeight="1" spans="1:16">
      <c r="A112" s="22">
        <v>104</v>
      </c>
      <c r="B112" s="25" t="s">
        <v>565</v>
      </c>
      <c r="C112" s="23" t="s">
        <v>15</v>
      </c>
      <c r="D112" s="23" t="s">
        <v>55</v>
      </c>
      <c r="E112" s="25" t="s">
        <v>505</v>
      </c>
      <c r="F112" s="25" t="s">
        <v>566</v>
      </c>
      <c r="G112" s="22" t="s">
        <v>567</v>
      </c>
      <c r="H112" s="24" t="s">
        <v>103</v>
      </c>
      <c r="I112" s="36" t="s">
        <v>60</v>
      </c>
      <c r="J112" s="37" t="s">
        <v>70</v>
      </c>
      <c r="K112" s="25">
        <v>5</v>
      </c>
      <c r="L112" s="37" t="s">
        <v>62</v>
      </c>
      <c r="M112" s="38" t="s">
        <v>14</v>
      </c>
      <c r="N112" s="39" t="s">
        <v>568</v>
      </c>
      <c r="O112" s="25">
        <v>5</v>
      </c>
      <c r="P112" s="40" t="s">
        <v>569</v>
      </c>
    </row>
    <row r="113" s="1" customFormat="1" ht="31" customHeight="1" spans="1:16">
      <c r="A113" s="22">
        <v>105</v>
      </c>
      <c r="B113" s="25" t="s">
        <v>570</v>
      </c>
      <c r="C113" s="23" t="s">
        <v>15</v>
      </c>
      <c r="D113" s="23" t="s">
        <v>55</v>
      </c>
      <c r="E113" s="25" t="s">
        <v>505</v>
      </c>
      <c r="F113" s="25" t="s">
        <v>566</v>
      </c>
      <c r="G113" s="22" t="s">
        <v>571</v>
      </c>
      <c r="H113" s="24" t="s">
        <v>103</v>
      </c>
      <c r="I113" s="36" t="s">
        <v>60</v>
      </c>
      <c r="J113" s="37" t="s">
        <v>70</v>
      </c>
      <c r="K113" s="25">
        <v>8</v>
      </c>
      <c r="L113" s="37" t="s">
        <v>62</v>
      </c>
      <c r="M113" s="38" t="s">
        <v>14</v>
      </c>
      <c r="N113" s="39" t="s">
        <v>572</v>
      </c>
      <c r="O113" s="25">
        <v>8</v>
      </c>
      <c r="P113" s="40" t="s">
        <v>573</v>
      </c>
    </row>
    <row r="114" s="1" customFormat="1" ht="31" customHeight="1" spans="1:16">
      <c r="A114" s="22">
        <v>106</v>
      </c>
      <c r="B114" s="25" t="s">
        <v>65</v>
      </c>
      <c r="C114" s="23" t="s">
        <v>15</v>
      </c>
      <c r="D114" s="23" t="s">
        <v>55</v>
      </c>
      <c r="E114" s="25" t="s">
        <v>574</v>
      </c>
      <c r="F114" s="25" t="s">
        <v>575</v>
      </c>
      <c r="G114" s="22" t="s">
        <v>373</v>
      </c>
      <c r="H114" s="24" t="s">
        <v>267</v>
      </c>
      <c r="I114" s="36" t="s">
        <v>60</v>
      </c>
      <c r="J114" s="37" t="s">
        <v>70</v>
      </c>
      <c r="K114" s="25">
        <v>5</v>
      </c>
      <c r="L114" s="37" t="s">
        <v>62</v>
      </c>
      <c r="M114" s="38" t="s">
        <v>14</v>
      </c>
      <c r="N114" s="39" t="s">
        <v>576</v>
      </c>
      <c r="O114" s="25">
        <v>5</v>
      </c>
      <c r="P114" s="40" t="s">
        <v>577</v>
      </c>
    </row>
    <row r="115" s="1" customFormat="1" ht="31" customHeight="1" spans="1:16">
      <c r="A115" s="22">
        <v>107</v>
      </c>
      <c r="B115" s="25" t="s">
        <v>65</v>
      </c>
      <c r="C115" s="23" t="s">
        <v>15</v>
      </c>
      <c r="D115" s="23" t="s">
        <v>55</v>
      </c>
      <c r="E115" s="25" t="s">
        <v>574</v>
      </c>
      <c r="F115" s="25" t="s">
        <v>578</v>
      </c>
      <c r="G115" s="22" t="s">
        <v>579</v>
      </c>
      <c r="H115" s="24" t="s">
        <v>352</v>
      </c>
      <c r="I115" s="36" t="s">
        <v>60</v>
      </c>
      <c r="J115" s="37" t="s">
        <v>70</v>
      </c>
      <c r="K115" s="25">
        <v>3</v>
      </c>
      <c r="L115" s="37" t="s">
        <v>62</v>
      </c>
      <c r="M115" s="38" t="s">
        <v>14</v>
      </c>
      <c r="N115" s="39" t="s">
        <v>580</v>
      </c>
      <c r="O115" s="25">
        <v>3</v>
      </c>
      <c r="P115" s="40" t="s">
        <v>581</v>
      </c>
    </row>
    <row r="116" s="1" customFormat="1" ht="31" customHeight="1" spans="1:16">
      <c r="A116" s="22">
        <v>108</v>
      </c>
      <c r="B116" s="25" t="s">
        <v>582</v>
      </c>
      <c r="C116" s="23" t="s">
        <v>15</v>
      </c>
      <c r="D116" s="23" t="s">
        <v>55</v>
      </c>
      <c r="E116" s="25" t="s">
        <v>574</v>
      </c>
      <c r="F116" s="25" t="s">
        <v>583</v>
      </c>
      <c r="G116" s="22" t="s">
        <v>584</v>
      </c>
      <c r="H116" s="24" t="s">
        <v>553</v>
      </c>
      <c r="I116" s="36" t="s">
        <v>60</v>
      </c>
      <c r="J116" s="37" t="s">
        <v>70</v>
      </c>
      <c r="K116" s="25">
        <v>9.5</v>
      </c>
      <c r="L116" s="37" t="s">
        <v>62</v>
      </c>
      <c r="M116" s="38" t="s">
        <v>14</v>
      </c>
      <c r="N116" s="39" t="s">
        <v>585</v>
      </c>
      <c r="O116" s="25">
        <v>9.5</v>
      </c>
      <c r="P116" s="40" t="s">
        <v>586</v>
      </c>
    </row>
    <row r="117" s="1" customFormat="1" ht="31" customHeight="1" spans="1:16">
      <c r="A117" s="22">
        <v>109</v>
      </c>
      <c r="B117" s="25" t="s">
        <v>65</v>
      </c>
      <c r="C117" s="23" t="s">
        <v>15</v>
      </c>
      <c r="D117" s="23" t="s">
        <v>55</v>
      </c>
      <c r="E117" s="25" t="s">
        <v>574</v>
      </c>
      <c r="F117" s="25" t="s">
        <v>587</v>
      </c>
      <c r="G117" s="22" t="s">
        <v>588</v>
      </c>
      <c r="H117" s="24" t="s">
        <v>267</v>
      </c>
      <c r="I117" s="36" t="s">
        <v>60</v>
      </c>
      <c r="J117" s="37" t="s">
        <v>70</v>
      </c>
      <c r="K117" s="25">
        <v>2</v>
      </c>
      <c r="L117" s="37" t="s">
        <v>62</v>
      </c>
      <c r="M117" s="38" t="s">
        <v>14</v>
      </c>
      <c r="N117" s="39" t="s">
        <v>589</v>
      </c>
      <c r="O117" s="25">
        <v>2</v>
      </c>
      <c r="P117" s="40" t="s">
        <v>590</v>
      </c>
    </row>
    <row r="118" s="1" customFormat="1" ht="31" customHeight="1" spans="1:16">
      <c r="A118" s="22">
        <v>110</v>
      </c>
      <c r="B118" s="25" t="s">
        <v>591</v>
      </c>
      <c r="C118" s="23" t="s">
        <v>15</v>
      </c>
      <c r="D118" s="23" t="s">
        <v>55</v>
      </c>
      <c r="E118" s="25" t="s">
        <v>574</v>
      </c>
      <c r="F118" s="25" t="s">
        <v>587</v>
      </c>
      <c r="G118" s="22" t="s">
        <v>592</v>
      </c>
      <c r="H118" s="24" t="s">
        <v>251</v>
      </c>
      <c r="I118" s="36" t="s">
        <v>60</v>
      </c>
      <c r="J118" s="37" t="s">
        <v>70</v>
      </c>
      <c r="K118" s="25">
        <v>7</v>
      </c>
      <c r="L118" s="37" t="s">
        <v>62</v>
      </c>
      <c r="M118" s="38" t="s">
        <v>14</v>
      </c>
      <c r="N118" s="39" t="s">
        <v>593</v>
      </c>
      <c r="O118" s="25">
        <v>7</v>
      </c>
      <c r="P118" s="40" t="s">
        <v>594</v>
      </c>
    </row>
    <row r="119" s="1" customFormat="1" ht="31" customHeight="1" spans="1:16">
      <c r="A119" s="22">
        <v>111</v>
      </c>
      <c r="B119" s="25" t="s">
        <v>595</v>
      </c>
      <c r="C119" s="23" t="s">
        <v>15</v>
      </c>
      <c r="D119" s="23" t="s">
        <v>55</v>
      </c>
      <c r="E119" s="25" t="s">
        <v>574</v>
      </c>
      <c r="F119" s="25" t="s">
        <v>596</v>
      </c>
      <c r="G119" s="22" t="s">
        <v>597</v>
      </c>
      <c r="H119" s="24" t="s">
        <v>598</v>
      </c>
      <c r="I119" s="36" t="s">
        <v>60</v>
      </c>
      <c r="J119" s="37" t="s">
        <v>70</v>
      </c>
      <c r="K119" s="25">
        <v>9.5</v>
      </c>
      <c r="L119" s="37" t="s">
        <v>62</v>
      </c>
      <c r="M119" s="38" t="s">
        <v>14</v>
      </c>
      <c r="N119" s="39" t="s">
        <v>599</v>
      </c>
      <c r="O119" s="25">
        <v>9.5</v>
      </c>
      <c r="P119" s="40" t="s">
        <v>600</v>
      </c>
    </row>
    <row r="120" s="1" customFormat="1" ht="31" customHeight="1" spans="1:16">
      <c r="A120" s="22">
        <v>112</v>
      </c>
      <c r="B120" s="25" t="s">
        <v>601</v>
      </c>
      <c r="C120" s="23" t="s">
        <v>15</v>
      </c>
      <c r="D120" s="23" t="s">
        <v>55</v>
      </c>
      <c r="E120" s="25" t="s">
        <v>574</v>
      </c>
      <c r="F120" s="25" t="s">
        <v>602</v>
      </c>
      <c r="G120" s="22" t="s">
        <v>603</v>
      </c>
      <c r="H120" s="24" t="s">
        <v>379</v>
      </c>
      <c r="I120" s="36" t="s">
        <v>60</v>
      </c>
      <c r="J120" s="37" t="s">
        <v>70</v>
      </c>
      <c r="K120" s="25">
        <v>6</v>
      </c>
      <c r="L120" s="37" t="s">
        <v>62</v>
      </c>
      <c r="M120" s="38" t="s">
        <v>14</v>
      </c>
      <c r="N120" s="39" t="s">
        <v>604</v>
      </c>
      <c r="O120" s="25">
        <v>6</v>
      </c>
      <c r="P120" s="40" t="s">
        <v>605</v>
      </c>
    </row>
    <row r="121" s="1" customFormat="1" ht="31" customHeight="1" spans="1:16">
      <c r="A121" s="22">
        <v>113</v>
      </c>
      <c r="B121" s="25" t="s">
        <v>556</v>
      </c>
      <c r="C121" s="23" t="s">
        <v>15</v>
      </c>
      <c r="D121" s="23" t="s">
        <v>55</v>
      </c>
      <c r="E121" s="25" t="s">
        <v>574</v>
      </c>
      <c r="F121" s="25" t="s">
        <v>606</v>
      </c>
      <c r="G121" s="22" t="s">
        <v>607</v>
      </c>
      <c r="H121" s="24" t="s">
        <v>608</v>
      </c>
      <c r="I121" s="36" t="s">
        <v>60</v>
      </c>
      <c r="J121" s="37" t="s">
        <v>70</v>
      </c>
      <c r="K121" s="25">
        <v>9.5</v>
      </c>
      <c r="L121" s="37" t="s">
        <v>62</v>
      </c>
      <c r="M121" s="38" t="s">
        <v>14</v>
      </c>
      <c r="N121" s="39" t="s">
        <v>609</v>
      </c>
      <c r="O121" s="25">
        <v>9.5</v>
      </c>
      <c r="P121" s="40" t="s">
        <v>610</v>
      </c>
    </row>
    <row r="122" s="1" customFormat="1" ht="31" customHeight="1" spans="1:16">
      <c r="A122" s="22">
        <v>114</v>
      </c>
      <c r="B122" s="25" t="s">
        <v>611</v>
      </c>
      <c r="C122" s="23" t="s">
        <v>15</v>
      </c>
      <c r="D122" s="23" t="s">
        <v>55</v>
      </c>
      <c r="E122" s="25" t="s">
        <v>574</v>
      </c>
      <c r="F122" s="25" t="s">
        <v>612</v>
      </c>
      <c r="G122" s="22" t="s">
        <v>613</v>
      </c>
      <c r="H122" s="24" t="s">
        <v>485</v>
      </c>
      <c r="I122" s="36" t="s">
        <v>60</v>
      </c>
      <c r="J122" s="37" t="s">
        <v>70</v>
      </c>
      <c r="K122" s="25">
        <v>8</v>
      </c>
      <c r="L122" s="37" t="s">
        <v>62</v>
      </c>
      <c r="M122" s="38" t="s">
        <v>14</v>
      </c>
      <c r="N122" s="39" t="s">
        <v>614</v>
      </c>
      <c r="O122" s="25">
        <v>8</v>
      </c>
      <c r="P122" s="40" t="s">
        <v>615</v>
      </c>
    </row>
    <row r="123" s="1" customFormat="1" ht="31" customHeight="1" spans="1:16">
      <c r="A123" s="22">
        <v>115</v>
      </c>
      <c r="B123" s="25" t="s">
        <v>616</v>
      </c>
      <c r="C123" s="23" t="s">
        <v>15</v>
      </c>
      <c r="D123" s="23" t="s">
        <v>55</v>
      </c>
      <c r="E123" s="25" t="s">
        <v>574</v>
      </c>
      <c r="F123" s="25" t="s">
        <v>617</v>
      </c>
      <c r="G123" s="22" t="s">
        <v>603</v>
      </c>
      <c r="H123" s="24" t="s">
        <v>618</v>
      </c>
      <c r="I123" s="36" t="s">
        <v>60</v>
      </c>
      <c r="J123" s="37" t="s">
        <v>70</v>
      </c>
      <c r="K123" s="25">
        <v>6</v>
      </c>
      <c r="L123" s="37" t="s">
        <v>62</v>
      </c>
      <c r="M123" s="38" t="s">
        <v>14</v>
      </c>
      <c r="N123" s="39" t="s">
        <v>619</v>
      </c>
      <c r="O123" s="25">
        <v>6</v>
      </c>
      <c r="P123" s="40" t="s">
        <v>620</v>
      </c>
    </row>
    <row r="124" s="1" customFormat="1" ht="31" customHeight="1" spans="1:16">
      <c r="A124" s="22">
        <v>116</v>
      </c>
      <c r="B124" s="25" t="s">
        <v>159</v>
      </c>
      <c r="C124" s="23" t="s">
        <v>15</v>
      </c>
      <c r="D124" s="23" t="s">
        <v>55</v>
      </c>
      <c r="E124" s="25" t="s">
        <v>621</v>
      </c>
      <c r="F124" s="25" t="s">
        <v>622</v>
      </c>
      <c r="G124" s="22" t="s">
        <v>623</v>
      </c>
      <c r="H124" s="24" t="s">
        <v>172</v>
      </c>
      <c r="I124" s="36" t="s">
        <v>60</v>
      </c>
      <c r="J124" s="37" t="s">
        <v>70</v>
      </c>
      <c r="K124" s="25">
        <v>16</v>
      </c>
      <c r="L124" s="37" t="s">
        <v>62</v>
      </c>
      <c r="M124" s="38" t="s">
        <v>14</v>
      </c>
      <c r="N124" s="39" t="s">
        <v>624</v>
      </c>
      <c r="O124" s="25">
        <v>16</v>
      </c>
      <c r="P124" s="40" t="s">
        <v>625</v>
      </c>
    </row>
    <row r="125" s="1" customFormat="1" ht="31" customHeight="1" spans="1:16">
      <c r="A125" s="22">
        <v>117</v>
      </c>
      <c r="B125" s="25" t="s">
        <v>175</v>
      </c>
      <c r="C125" s="23" t="s">
        <v>15</v>
      </c>
      <c r="D125" s="23" t="s">
        <v>55</v>
      </c>
      <c r="E125" s="25" t="s">
        <v>621</v>
      </c>
      <c r="F125" s="25" t="s">
        <v>626</v>
      </c>
      <c r="G125" s="22" t="s">
        <v>360</v>
      </c>
      <c r="H125" s="24" t="s">
        <v>288</v>
      </c>
      <c r="I125" s="36" t="s">
        <v>60</v>
      </c>
      <c r="J125" s="37" t="s">
        <v>70</v>
      </c>
      <c r="K125" s="25">
        <v>8</v>
      </c>
      <c r="L125" s="37" t="s">
        <v>62</v>
      </c>
      <c r="M125" s="38" t="s">
        <v>14</v>
      </c>
      <c r="N125" s="39" t="s">
        <v>627</v>
      </c>
      <c r="O125" s="25">
        <v>8</v>
      </c>
      <c r="P125" s="40" t="s">
        <v>628</v>
      </c>
    </row>
    <row r="126" s="1" customFormat="1" ht="31" customHeight="1" spans="1:16">
      <c r="A126" s="22">
        <v>118</v>
      </c>
      <c r="B126" s="25" t="s">
        <v>629</v>
      </c>
      <c r="C126" s="23" t="s">
        <v>15</v>
      </c>
      <c r="D126" s="23" t="s">
        <v>55</v>
      </c>
      <c r="E126" s="25" t="s">
        <v>621</v>
      </c>
      <c r="F126" s="25" t="s">
        <v>626</v>
      </c>
      <c r="G126" s="22" t="s">
        <v>630</v>
      </c>
      <c r="H126" s="24" t="s">
        <v>374</v>
      </c>
      <c r="I126" s="36" t="s">
        <v>60</v>
      </c>
      <c r="J126" s="37" t="s">
        <v>70</v>
      </c>
      <c r="K126" s="27">
        <v>9.5</v>
      </c>
      <c r="L126" s="37" t="s">
        <v>62</v>
      </c>
      <c r="M126" s="38" t="s">
        <v>14</v>
      </c>
      <c r="N126" s="39" t="s">
        <v>631</v>
      </c>
      <c r="O126" s="27">
        <v>9.5</v>
      </c>
      <c r="P126" s="40" t="s">
        <v>632</v>
      </c>
    </row>
    <row r="127" s="1" customFormat="1" ht="31" customHeight="1" spans="1:16">
      <c r="A127" s="22">
        <v>119</v>
      </c>
      <c r="B127" s="25" t="s">
        <v>551</v>
      </c>
      <c r="C127" s="23" t="s">
        <v>15</v>
      </c>
      <c r="D127" s="23" t="s">
        <v>55</v>
      </c>
      <c r="E127" s="25" t="s">
        <v>621</v>
      </c>
      <c r="F127" s="25" t="s">
        <v>626</v>
      </c>
      <c r="G127" s="22" t="s">
        <v>633</v>
      </c>
      <c r="H127" s="24" t="s">
        <v>147</v>
      </c>
      <c r="I127" s="36" t="s">
        <v>60</v>
      </c>
      <c r="J127" s="37" t="s">
        <v>70</v>
      </c>
      <c r="K127" s="25">
        <v>25</v>
      </c>
      <c r="L127" s="37" t="s">
        <v>62</v>
      </c>
      <c r="M127" s="38" t="s">
        <v>14</v>
      </c>
      <c r="N127" s="39" t="s">
        <v>634</v>
      </c>
      <c r="O127" s="25">
        <v>25</v>
      </c>
      <c r="P127" s="40" t="s">
        <v>635</v>
      </c>
    </row>
    <row r="128" s="1" customFormat="1" ht="31" customHeight="1" spans="1:16">
      <c r="A128" s="22">
        <v>120</v>
      </c>
      <c r="B128" s="25" t="s">
        <v>187</v>
      </c>
      <c r="C128" s="23" t="s">
        <v>15</v>
      </c>
      <c r="D128" s="23" t="s">
        <v>55</v>
      </c>
      <c r="E128" s="25" t="s">
        <v>621</v>
      </c>
      <c r="F128" s="25" t="s">
        <v>626</v>
      </c>
      <c r="G128" s="22" t="s">
        <v>636</v>
      </c>
      <c r="H128" s="24" t="s">
        <v>189</v>
      </c>
      <c r="I128" s="36" t="s">
        <v>60</v>
      </c>
      <c r="J128" s="37" t="s">
        <v>70</v>
      </c>
      <c r="K128" s="25">
        <v>9.15</v>
      </c>
      <c r="L128" s="37" t="s">
        <v>62</v>
      </c>
      <c r="M128" s="38" t="s">
        <v>14</v>
      </c>
      <c r="N128" s="39" t="s">
        <v>637</v>
      </c>
      <c r="O128" s="25">
        <v>9.15</v>
      </c>
      <c r="P128" s="40" t="s">
        <v>638</v>
      </c>
    </row>
    <row r="129" s="1" customFormat="1" ht="31" customHeight="1" spans="1:16">
      <c r="A129" s="22">
        <v>121</v>
      </c>
      <c r="B129" s="25" t="s">
        <v>639</v>
      </c>
      <c r="C129" s="23" t="s">
        <v>15</v>
      </c>
      <c r="D129" s="23" t="s">
        <v>55</v>
      </c>
      <c r="E129" s="25" t="s">
        <v>621</v>
      </c>
      <c r="F129" s="25" t="s">
        <v>640</v>
      </c>
      <c r="G129" s="22" t="s">
        <v>641</v>
      </c>
      <c r="H129" s="24" t="s">
        <v>374</v>
      </c>
      <c r="I129" s="36" t="s">
        <v>60</v>
      </c>
      <c r="J129" s="37" t="s">
        <v>70</v>
      </c>
      <c r="K129" s="25">
        <v>7</v>
      </c>
      <c r="L129" s="37" t="s">
        <v>62</v>
      </c>
      <c r="M129" s="38" t="s">
        <v>14</v>
      </c>
      <c r="N129" s="39" t="s">
        <v>642</v>
      </c>
      <c r="O129" s="25">
        <v>7</v>
      </c>
      <c r="P129" s="40" t="s">
        <v>643</v>
      </c>
    </row>
    <row r="130" s="1" customFormat="1" ht="31" customHeight="1" spans="1:16">
      <c r="A130" s="22">
        <v>122</v>
      </c>
      <c r="B130" s="25" t="s">
        <v>644</v>
      </c>
      <c r="C130" s="23" t="s">
        <v>15</v>
      </c>
      <c r="D130" s="23" t="s">
        <v>55</v>
      </c>
      <c r="E130" s="25" t="s">
        <v>621</v>
      </c>
      <c r="F130" s="25" t="s">
        <v>640</v>
      </c>
      <c r="G130" s="22" t="s">
        <v>645</v>
      </c>
      <c r="H130" s="24" t="s">
        <v>328</v>
      </c>
      <c r="I130" s="36" t="s">
        <v>60</v>
      </c>
      <c r="J130" s="37" t="s">
        <v>70</v>
      </c>
      <c r="K130" s="25">
        <v>5</v>
      </c>
      <c r="L130" s="37" t="s">
        <v>62</v>
      </c>
      <c r="M130" s="38" t="s">
        <v>14</v>
      </c>
      <c r="N130" s="39" t="s">
        <v>646</v>
      </c>
      <c r="O130" s="25">
        <v>5</v>
      </c>
      <c r="P130" s="40" t="s">
        <v>647</v>
      </c>
    </row>
    <row r="131" s="1" customFormat="1" ht="31" customHeight="1" spans="1:16">
      <c r="A131" s="22">
        <v>123</v>
      </c>
      <c r="B131" s="25" t="s">
        <v>159</v>
      </c>
      <c r="C131" s="23" t="s">
        <v>15</v>
      </c>
      <c r="D131" s="23" t="s">
        <v>55</v>
      </c>
      <c r="E131" s="25" t="s">
        <v>621</v>
      </c>
      <c r="F131" s="25" t="s">
        <v>648</v>
      </c>
      <c r="G131" s="22" t="s">
        <v>649</v>
      </c>
      <c r="H131" s="24" t="s">
        <v>650</v>
      </c>
      <c r="I131" s="36" t="s">
        <v>60</v>
      </c>
      <c r="J131" s="37" t="s">
        <v>70</v>
      </c>
      <c r="K131" s="25">
        <v>4</v>
      </c>
      <c r="L131" s="37" t="s">
        <v>62</v>
      </c>
      <c r="M131" s="38" t="s">
        <v>14</v>
      </c>
      <c r="N131" s="39" t="s">
        <v>651</v>
      </c>
      <c r="O131" s="25">
        <v>4</v>
      </c>
      <c r="P131" s="40" t="s">
        <v>652</v>
      </c>
    </row>
    <row r="132" s="1" customFormat="1" ht="31" customHeight="1" spans="1:16">
      <c r="A132" s="22">
        <v>124</v>
      </c>
      <c r="B132" s="25" t="s">
        <v>187</v>
      </c>
      <c r="C132" s="23" t="s">
        <v>15</v>
      </c>
      <c r="D132" s="23" t="s">
        <v>55</v>
      </c>
      <c r="E132" s="25" t="s">
        <v>621</v>
      </c>
      <c r="F132" s="25" t="s">
        <v>648</v>
      </c>
      <c r="G132" s="22" t="s">
        <v>653</v>
      </c>
      <c r="H132" s="24" t="s">
        <v>598</v>
      </c>
      <c r="I132" s="36" t="s">
        <v>60</v>
      </c>
      <c r="J132" s="37" t="s">
        <v>70</v>
      </c>
      <c r="K132" s="25">
        <v>2.44</v>
      </c>
      <c r="L132" s="37" t="s">
        <v>62</v>
      </c>
      <c r="M132" s="38" t="s">
        <v>14</v>
      </c>
      <c r="N132" s="39" t="s">
        <v>654</v>
      </c>
      <c r="O132" s="25">
        <v>2.44</v>
      </c>
      <c r="P132" s="40" t="s">
        <v>655</v>
      </c>
    </row>
    <row r="133" s="1" customFormat="1" ht="31" customHeight="1" spans="1:16">
      <c r="A133" s="22">
        <v>125</v>
      </c>
      <c r="B133" s="25" t="s">
        <v>656</v>
      </c>
      <c r="C133" s="23" t="s">
        <v>15</v>
      </c>
      <c r="D133" s="23" t="s">
        <v>55</v>
      </c>
      <c r="E133" s="25" t="s">
        <v>621</v>
      </c>
      <c r="F133" s="25" t="s">
        <v>657</v>
      </c>
      <c r="G133" s="22" t="s">
        <v>658</v>
      </c>
      <c r="H133" s="24" t="s">
        <v>414</v>
      </c>
      <c r="I133" s="36" t="s">
        <v>60</v>
      </c>
      <c r="J133" s="37" t="s">
        <v>70</v>
      </c>
      <c r="K133" s="25">
        <v>7</v>
      </c>
      <c r="L133" s="37" t="s">
        <v>62</v>
      </c>
      <c r="M133" s="38" t="s">
        <v>14</v>
      </c>
      <c r="N133" s="39" t="s">
        <v>659</v>
      </c>
      <c r="O133" s="25">
        <v>7</v>
      </c>
      <c r="P133" s="40" t="s">
        <v>660</v>
      </c>
    </row>
    <row r="134" s="1" customFormat="1" ht="31" customHeight="1" spans="1:16">
      <c r="A134" s="22">
        <v>126</v>
      </c>
      <c r="B134" s="25" t="s">
        <v>187</v>
      </c>
      <c r="C134" s="23" t="s">
        <v>15</v>
      </c>
      <c r="D134" s="23" t="s">
        <v>55</v>
      </c>
      <c r="E134" s="25" t="s">
        <v>621</v>
      </c>
      <c r="F134" s="25" t="s">
        <v>657</v>
      </c>
      <c r="G134" s="22" t="s">
        <v>661</v>
      </c>
      <c r="H134" s="24" t="s">
        <v>414</v>
      </c>
      <c r="I134" s="36" t="s">
        <v>60</v>
      </c>
      <c r="J134" s="37" t="s">
        <v>70</v>
      </c>
      <c r="K134" s="25">
        <v>1.22</v>
      </c>
      <c r="L134" s="37" t="s">
        <v>62</v>
      </c>
      <c r="M134" s="38" t="s">
        <v>14</v>
      </c>
      <c r="N134" s="39" t="s">
        <v>662</v>
      </c>
      <c r="O134" s="25">
        <v>1.22</v>
      </c>
      <c r="P134" s="40" t="s">
        <v>663</v>
      </c>
    </row>
    <row r="135" s="1" customFormat="1" ht="31" customHeight="1" spans="1:16">
      <c r="A135" s="22">
        <v>127</v>
      </c>
      <c r="B135" s="25" t="s">
        <v>187</v>
      </c>
      <c r="C135" s="23" t="s">
        <v>15</v>
      </c>
      <c r="D135" s="23" t="s">
        <v>55</v>
      </c>
      <c r="E135" s="25" t="s">
        <v>621</v>
      </c>
      <c r="F135" s="25" t="s">
        <v>664</v>
      </c>
      <c r="G135" s="22" t="s">
        <v>665</v>
      </c>
      <c r="H135" s="24" t="s">
        <v>666</v>
      </c>
      <c r="I135" s="36" t="s">
        <v>60</v>
      </c>
      <c r="J135" s="37" t="s">
        <v>70</v>
      </c>
      <c r="K135" s="25">
        <v>9.76</v>
      </c>
      <c r="L135" s="37" t="s">
        <v>62</v>
      </c>
      <c r="M135" s="38" t="s">
        <v>14</v>
      </c>
      <c r="N135" s="39" t="s">
        <v>667</v>
      </c>
      <c r="O135" s="25">
        <v>9.76</v>
      </c>
      <c r="P135" s="40" t="s">
        <v>668</v>
      </c>
    </row>
    <row r="136" s="1" customFormat="1" ht="31" customHeight="1" spans="1:16">
      <c r="A136" s="22">
        <v>128</v>
      </c>
      <c r="B136" s="25" t="s">
        <v>669</v>
      </c>
      <c r="C136" s="23" t="s">
        <v>15</v>
      </c>
      <c r="D136" s="23" t="s">
        <v>55</v>
      </c>
      <c r="E136" s="25" t="s">
        <v>621</v>
      </c>
      <c r="F136" s="25" t="s">
        <v>670</v>
      </c>
      <c r="G136" s="22" t="s">
        <v>671</v>
      </c>
      <c r="H136" s="24" t="s">
        <v>379</v>
      </c>
      <c r="I136" s="36" t="s">
        <v>60</v>
      </c>
      <c r="J136" s="37" t="s">
        <v>70</v>
      </c>
      <c r="K136" s="25">
        <v>9</v>
      </c>
      <c r="L136" s="37" t="s">
        <v>62</v>
      </c>
      <c r="M136" s="38" t="s">
        <v>14</v>
      </c>
      <c r="N136" s="39" t="s">
        <v>672</v>
      </c>
      <c r="O136" s="25">
        <v>9</v>
      </c>
      <c r="P136" s="40" t="s">
        <v>673</v>
      </c>
    </row>
    <row r="137" s="1" customFormat="1" ht="31" customHeight="1" spans="1:16">
      <c r="A137" s="22">
        <v>129</v>
      </c>
      <c r="B137" s="25" t="s">
        <v>187</v>
      </c>
      <c r="C137" s="23" t="s">
        <v>15</v>
      </c>
      <c r="D137" s="23" t="s">
        <v>55</v>
      </c>
      <c r="E137" s="25" t="s">
        <v>621</v>
      </c>
      <c r="F137" s="25" t="s">
        <v>670</v>
      </c>
      <c r="G137" s="22" t="s">
        <v>674</v>
      </c>
      <c r="H137" s="24" t="s">
        <v>675</v>
      </c>
      <c r="I137" s="36" t="s">
        <v>60</v>
      </c>
      <c r="J137" s="37" t="s">
        <v>70</v>
      </c>
      <c r="K137" s="25">
        <v>6.1</v>
      </c>
      <c r="L137" s="37" t="s">
        <v>62</v>
      </c>
      <c r="M137" s="38" t="s">
        <v>14</v>
      </c>
      <c r="N137" s="39" t="s">
        <v>676</v>
      </c>
      <c r="O137" s="25">
        <v>6.1</v>
      </c>
      <c r="P137" s="40" t="s">
        <v>677</v>
      </c>
    </row>
    <row r="138" s="1" customFormat="1" ht="31" customHeight="1" spans="1:16">
      <c r="A138" s="22">
        <v>130</v>
      </c>
      <c r="B138" s="25" t="s">
        <v>678</v>
      </c>
      <c r="C138" s="23" t="s">
        <v>15</v>
      </c>
      <c r="D138" s="23" t="s">
        <v>55</v>
      </c>
      <c r="E138" s="25" t="s">
        <v>621</v>
      </c>
      <c r="F138" s="25" t="s">
        <v>679</v>
      </c>
      <c r="G138" s="22" t="s">
        <v>171</v>
      </c>
      <c r="H138" s="24" t="s">
        <v>680</v>
      </c>
      <c r="I138" s="36" t="s">
        <v>60</v>
      </c>
      <c r="J138" s="37" t="s">
        <v>70</v>
      </c>
      <c r="K138" s="25">
        <v>8</v>
      </c>
      <c r="L138" s="37" t="s">
        <v>62</v>
      </c>
      <c r="M138" s="38" t="s">
        <v>14</v>
      </c>
      <c r="N138" s="39" t="s">
        <v>681</v>
      </c>
      <c r="O138" s="25">
        <v>8</v>
      </c>
      <c r="P138" s="40" t="s">
        <v>682</v>
      </c>
    </row>
    <row r="139" s="1" customFormat="1" ht="31" customHeight="1" spans="1:16">
      <c r="A139" s="22">
        <v>131</v>
      </c>
      <c r="B139" s="25" t="s">
        <v>164</v>
      </c>
      <c r="C139" s="23" t="s">
        <v>15</v>
      </c>
      <c r="D139" s="23" t="s">
        <v>55</v>
      </c>
      <c r="E139" s="25" t="s">
        <v>621</v>
      </c>
      <c r="F139" s="25" t="s">
        <v>683</v>
      </c>
      <c r="G139" s="22" t="s">
        <v>684</v>
      </c>
      <c r="H139" s="24" t="s">
        <v>267</v>
      </c>
      <c r="I139" s="36" t="s">
        <v>60</v>
      </c>
      <c r="J139" s="37" t="s">
        <v>70</v>
      </c>
      <c r="K139" s="25">
        <v>5</v>
      </c>
      <c r="L139" s="37" t="s">
        <v>62</v>
      </c>
      <c r="M139" s="38" t="s">
        <v>14</v>
      </c>
      <c r="N139" s="39" t="s">
        <v>685</v>
      </c>
      <c r="O139" s="25">
        <v>5</v>
      </c>
      <c r="P139" s="40" t="s">
        <v>686</v>
      </c>
    </row>
    <row r="140" s="1" customFormat="1" ht="31" customHeight="1" spans="1:16">
      <c r="A140" s="22">
        <v>132</v>
      </c>
      <c r="B140" s="25" t="s">
        <v>117</v>
      </c>
      <c r="C140" s="23" t="s">
        <v>15</v>
      </c>
      <c r="D140" s="23" t="s">
        <v>55</v>
      </c>
      <c r="E140" s="25" t="s">
        <v>621</v>
      </c>
      <c r="F140" s="25" t="s">
        <v>687</v>
      </c>
      <c r="G140" s="22" t="s">
        <v>688</v>
      </c>
      <c r="H140" s="24" t="s">
        <v>226</v>
      </c>
      <c r="I140" s="36" t="s">
        <v>60</v>
      </c>
      <c r="J140" s="37" t="s">
        <v>70</v>
      </c>
      <c r="K140" s="25">
        <v>9</v>
      </c>
      <c r="L140" s="37" t="s">
        <v>62</v>
      </c>
      <c r="M140" s="38" t="s">
        <v>14</v>
      </c>
      <c r="N140" s="39" t="s">
        <v>689</v>
      </c>
      <c r="O140" s="25">
        <v>9</v>
      </c>
      <c r="P140" s="40" t="s">
        <v>690</v>
      </c>
    </row>
    <row r="141" s="1" customFormat="1" ht="31" customHeight="1" spans="1:16">
      <c r="A141" s="22">
        <v>133</v>
      </c>
      <c r="B141" s="25" t="s">
        <v>65</v>
      </c>
      <c r="C141" s="23" t="s">
        <v>15</v>
      </c>
      <c r="D141" s="23" t="s">
        <v>55</v>
      </c>
      <c r="E141" s="25" t="s">
        <v>621</v>
      </c>
      <c r="F141" s="25" t="s">
        <v>687</v>
      </c>
      <c r="G141" s="22" t="s">
        <v>691</v>
      </c>
      <c r="H141" s="24" t="s">
        <v>618</v>
      </c>
      <c r="I141" s="36" t="s">
        <v>60</v>
      </c>
      <c r="J141" s="37" t="s">
        <v>70</v>
      </c>
      <c r="K141" s="25">
        <v>7</v>
      </c>
      <c r="L141" s="37" t="s">
        <v>62</v>
      </c>
      <c r="M141" s="38" t="s">
        <v>14</v>
      </c>
      <c r="N141" s="39" t="s">
        <v>692</v>
      </c>
      <c r="O141" s="25">
        <v>7</v>
      </c>
      <c r="P141" s="40" t="s">
        <v>693</v>
      </c>
    </row>
    <row r="142" s="1" customFormat="1" ht="31" customHeight="1" spans="1:16">
      <c r="A142" s="22">
        <v>134</v>
      </c>
      <c r="B142" s="25" t="s">
        <v>187</v>
      </c>
      <c r="C142" s="23" t="s">
        <v>15</v>
      </c>
      <c r="D142" s="23" t="s">
        <v>55</v>
      </c>
      <c r="E142" s="25" t="s">
        <v>621</v>
      </c>
      <c r="F142" s="25" t="s">
        <v>687</v>
      </c>
      <c r="G142" s="22" t="s">
        <v>694</v>
      </c>
      <c r="H142" s="24" t="s">
        <v>695</v>
      </c>
      <c r="I142" s="36" t="s">
        <v>60</v>
      </c>
      <c r="J142" s="37" t="s">
        <v>70</v>
      </c>
      <c r="K142" s="25">
        <v>9.76</v>
      </c>
      <c r="L142" s="37" t="s">
        <v>62</v>
      </c>
      <c r="M142" s="38" t="s">
        <v>14</v>
      </c>
      <c r="N142" s="39" t="s">
        <v>696</v>
      </c>
      <c r="O142" s="25">
        <v>9.76</v>
      </c>
      <c r="P142" s="40" t="s">
        <v>697</v>
      </c>
    </row>
    <row r="143" s="1" customFormat="1" ht="31" customHeight="1" spans="1:16">
      <c r="A143" s="22">
        <v>135</v>
      </c>
      <c r="B143" s="25" t="s">
        <v>65</v>
      </c>
      <c r="C143" s="23" t="s">
        <v>15</v>
      </c>
      <c r="D143" s="23" t="s">
        <v>55</v>
      </c>
      <c r="E143" s="25" t="s">
        <v>621</v>
      </c>
      <c r="F143" s="25" t="s">
        <v>698</v>
      </c>
      <c r="G143" s="22" t="s">
        <v>699</v>
      </c>
      <c r="H143" s="24" t="s">
        <v>700</v>
      </c>
      <c r="I143" s="36" t="s">
        <v>60</v>
      </c>
      <c r="J143" s="37" t="s">
        <v>70</v>
      </c>
      <c r="K143" s="25">
        <v>5</v>
      </c>
      <c r="L143" s="37" t="s">
        <v>62</v>
      </c>
      <c r="M143" s="38" t="s">
        <v>14</v>
      </c>
      <c r="N143" s="39" t="s">
        <v>701</v>
      </c>
      <c r="O143" s="25">
        <v>5</v>
      </c>
      <c r="P143" s="40" t="s">
        <v>702</v>
      </c>
    </row>
    <row r="144" s="1" customFormat="1" ht="31" customHeight="1" spans="1:16">
      <c r="A144" s="22">
        <v>136</v>
      </c>
      <c r="B144" s="25" t="s">
        <v>187</v>
      </c>
      <c r="C144" s="23" t="s">
        <v>15</v>
      </c>
      <c r="D144" s="23" t="s">
        <v>55</v>
      </c>
      <c r="E144" s="25" t="s">
        <v>621</v>
      </c>
      <c r="F144" s="25" t="s">
        <v>698</v>
      </c>
      <c r="G144" s="22" t="s">
        <v>653</v>
      </c>
      <c r="H144" s="24" t="s">
        <v>251</v>
      </c>
      <c r="I144" s="36" t="s">
        <v>60</v>
      </c>
      <c r="J144" s="37" t="s">
        <v>70</v>
      </c>
      <c r="K144" s="25">
        <v>1.22</v>
      </c>
      <c r="L144" s="37" t="s">
        <v>62</v>
      </c>
      <c r="M144" s="38" t="s">
        <v>14</v>
      </c>
      <c r="N144" s="39" t="s">
        <v>703</v>
      </c>
      <c r="O144" s="25">
        <v>1.22</v>
      </c>
      <c r="P144" s="40" t="s">
        <v>704</v>
      </c>
    </row>
    <row r="145" s="1" customFormat="1" ht="31" customHeight="1" spans="1:16">
      <c r="A145" s="22">
        <v>137</v>
      </c>
      <c r="B145" s="25" t="s">
        <v>159</v>
      </c>
      <c r="C145" s="23" t="s">
        <v>15</v>
      </c>
      <c r="D145" s="23" t="s">
        <v>55</v>
      </c>
      <c r="E145" s="25" t="s">
        <v>621</v>
      </c>
      <c r="F145" s="25" t="s">
        <v>307</v>
      </c>
      <c r="G145" s="22" t="s">
        <v>705</v>
      </c>
      <c r="H145" s="24" t="s">
        <v>706</v>
      </c>
      <c r="I145" s="36" t="s">
        <v>60</v>
      </c>
      <c r="J145" s="37" t="s">
        <v>70</v>
      </c>
      <c r="K145" s="25">
        <v>17</v>
      </c>
      <c r="L145" s="37" t="s">
        <v>62</v>
      </c>
      <c r="M145" s="38" t="s">
        <v>14</v>
      </c>
      <c r="N145" s="39" t="s">
        <v>707</v>
      </c>
      <c r="O145" s="25">
        <v>17</v>
      </c>
      <c r="P145" s="40" t="s">
        <v>708</v>
      </c>
    </row>
    <row r="146" s="1" customFormat="1" ht="31" customHeight="1" spans="1:16">
      <c r="A146" s="22">
        <v>138</v>
      </c>
      <c r="B146" s="25" t="s">
        <v>187</v>
      </c>
      <c r="C146" s="23" t="s">
        <v>15</v>
      </c>
      <c r="D146" s="23" t="s">
        <v>55</v>
      </c>
      <c r="E146" s="25" t="s">
        <v>621</v>
      </c>
      <c r="F146" s="25" t="s">
        <v>307</v>
      </c>
      <c r="G146" s="22" t="s">
        <v>653</v>
      </c>
      <c r="H146" s="24" t="s">
        <v>709</v>
      </c>
      <c r="I146" s="36" t="s">
        <v>60</v>
      </c>
      <c r="J146" s="37" t="s">
        <v>70</v>
      </c>
      <c r="K146" s="25">
        <v>9.76</v>
      </c>
      <c r="L146" s="37" t="s">
        <v>62</v>
      </c>
      <c r="M146" s="38" t="s">
        <v>14</v>
      </c>
      <c r="N146" s="39" t="s">
        <v>710</v>
      </c>
      <c r="O146" s="25">
        <v>9.76</v>
      </c>
      <c r="P146" s="40" t="s">
        <v>711</v>
      </c>
    </row>
    <row r="147" s="1" customFormat="1" ht="31" customHeight="1" spans="1:16">
      <c r="A147" s="22">
        <v>139</v>
      </c>
      <c r="B147" s="25" t="s">
        <v>712</v>
      </c>
      <c r="C147" s="23" t="s">
        <v>15</v>
      </c>
      <c r="D147" s="23" t="s">
        <v>55</v>
      </c>
      <c r="E147" s="25" t="s">
        <v>621</v>
      </c>
      <c r="F147" s="25" t="s">
        <v>713</v>
      </c>
      <c r="G147" s="22" t="s">
        <v>231</v>
      </c>
      <c r="H147" s="24" t="s">
        <v>562</v>
      </c>
      <c r="I147" s="36" t="s">
        <v>60</v>
      </c>
      <c r="J147" s="37" t="s">
        <v>70</v>
      </c>
      <c r="K147" s="25">
        <v>7</v>
      </c>
      <c r="L147" s="37" t="s">
        <v>62</v>
      </c>
      <c r="M147" s="38" t="s">
        <v>14</v>
      </c>
      <c r="N147" s="39" t="s">
        <v>714</v>
      </c>
      <c r="O147" s="25">
        <v>7</v>
      </c>
      <c r="P147" s="40" t="s">
        <v>715</v>
      </c>
    </row>
    <row r="148" s="1" customFormat="1" ht="31" customHeight="1" spans="1:16">
      <c r="A148" s="22">
        <v>140</v>
      </c>
      <c r="B148" s="25" t="s">
        <v>716</v>
      </c>
      <c r="C148" s="23" t="s">
        <v>15</v>
      </c>
      <c r="D148" s="23" t="s">
        <v>55</v>
      </c>
      <c r="E148" s="25" t="s">
        <v>621</v>
      </c>
      <c r="F148" s="25" t="s">
        <v>717</v>
      </c>
      <c r="G148" s="22" t="s">
        <v>718</v>
      </c>
      <c r="H148" s="24" t="s">
        <v>352</v>
      </c>
      <c r="I148" s="36" t="s">
        <v>60</v>
      </c>
      <c r="J148" s="37" t="s">
        <v>70</v>
      </c>
      <c r="K148" s="25">
        <v>2.5</v>
      </c>
      <c r="L148" s="37" t="s">
        <v>62</v>
      </c>
      <c r="M148" s="38" t="s">
        <v>14</v>
      </c>
      <c r="N148" s="39" t="s">
        <v>719</v>
      </c>
      <c r="O148" s="25">
        <v>2.5</v>
      </c>
      <c r="P148" s="40" t="s">
        <v>720</v>
      </c>
    </row>
    <row r="149" s="1" customFormat="1" ht="31" customHeight="1" spans="1:16">
      <c r="A149" s="22">
        <v>141</v>
      </c>
      <c r="B149" s="25" t="s">
        <v>187</v>
      </c>
      <c r="C149" s="23" t="s">
        <v>15</v>
      </c>
      <c r="D149" s="23" t="s">
        <v>55</v>
      </c>
      <c r="E149" s="25" t="s">
        <v>621</v>
      </c>
      <c r="F149" s="25" t="s">
        <v>717</v>
      </c>
      <c r="G149" s="22" t="s">
        <v>721</v>
      </c>
      <c r="H149" s="24" t="s">
        <v>722</v>
      </c>
      <c r="I149" s="36" t="s">
        <v>60</v>
      </c>
      <c r="J149" s="37" t="s">
        <v>70</v>
      </c>
      <c r="K149" s="25">
        <v>9.76</v>
      </c>
      <c r="L149" s="37" t="s">
        <v>62</v>
      </c>
      <c r="M149" s="38" t="s">
        <v>14</v>
      </c>
      <c r="N149" s="39" t="s">
        <v>723</v>
      </c>
      <c r="O149" s="25">
        <v>9.76</v>
      </c>
      <c r="P149" s="40" t="s">
        <v>724</v>
      </c>
    </row>
    <row r="150" s="1" customFormat="1" ht="31" customHeight="1" spans="1:16">
      <c r="A150" s="22">
        <v>142</v>
      </c>
      <c r="B150" s="25" t="s">
        <v>187</v>
      </c>
      <c r="C150" s="23" t="s">
        <v>15</v>
      </c>
      <c r="D150" s="23" t="s">
        <v>55</v>
      </c>
      <c r="E150" s="25" t="s">
        <v>621</v>
      </c>
      <c r="F150" s="25" t="s">
        <v>725</v>
      </c>
      <c r="G150" s="22" t="s">
        <v>413</v>
      </c>
      <c r="H150" s="24" t="s">
        <v>726</v>
      </c>
      <c r="I150" s="36" t="s">
        <v>60</v>
      </c>
      <c r="J150" s="37" t="s">
        <v>70</v>
      </c>
      <c r="K150" s="25">
        <v>3.05</v>
      </c>
      <c r="L150" s="37" t="s">
        <v>62</v>
      </c>
      <c r="M150" s="38" t="s">
        <v>14</v>
      </c>
      <c r="N150" s="39" t="s">
        <v>727</v>
      </c>
      <c r="O150" s="25">
        <v>3.05</v>
      </c>
      <c r="P150" s="40" t="s">
        <v>728</v>
      </c>
    </row>
    <row r="151" s="1" customFormat="1" ht="31" customHeight="1" spans="1:16">
      <c r="A151" s="22">
        <v>143</v>
      </c>
      <c r="B151" s="25" t="s">
        <v>159</v>
      </c>
      <c r="C151" s="23" t="s">
        <v>15</v>
      </c>
      <c r="D151" s="23" t="s">
        <v>55</v>
      </c>
      <c r="E151" s="25" t="s">
        <v>729</v>
      </c>
      <c r="F151" s="25" t="s">
        <v>730</v>
      </c>
      <c r="G151" s="22" t="s">
        <v>282</v>
      </c>
      <c r="H151" s="24" t="s">
        <v>385</v>
      </c>
      <c r="I151" s="36" t="s">
        <v>60</v>
      </c>
      <c r="J151" s="37" t="s">
        <v>70</v>
      </c>
      <c r="K151" s="25">
        <v>8</v>
      </c>
      <c r="L151" s="37" t="s">
        <v>62</v>
      </c>
      <c r="M151" s="38" t="s">
        <v>14</v>
      </c>
      <c r="N151" s="39" t="s">
        <v>731</v>
      </c>
      <c r="O151" s="25">
        <v>8</v>
      </c>
      <c r="P151" s="40" t="s">
        <v>732</v>
      </c>
    </row>
    <row r="152" s="1" customFormat="1" ht="31" customHeight="1" spans="1:16">
      <c r="A152" s="22">
        <v>144</v>
      </c>
      <c r="B152" s="25" t="s">
        <v>551</v>
      </c>
      <c r="C152" s="23" t="s">
        <v>15</v>
      </c>
      <c r="D152" s="23" t="s">
        <v>55</v>
      </c>
      <c r="E152" s="25" t="s">
        <v>729</v>
      </c>
      <c r="F152" s="25" t="s">
        <v>733</v>
      </c>
      <c r="G152" s="22" t="s">
        <v>734</v>
      </c>
      <c r="H152" s="24" t="s">
        <v>109</v>
      </c>
      <c r="I152" s="36" t="s">
        <v>60</v>
      </c>
      <c r="J152" s="37" t="s">
        <v>70</v>
      </c>
      <c r="K152" s="25">
        <v>8</v>
      </c>
      <c r="L152" s="37" t="s">
        <v>62</v>
      </c>
      <c r="M152" s="38" t="s">
        <v>14</v>
      </c>
      <c r="N152" s="39" t="s">
        <v>735</v>
      </c>
      <c r="O152" s="25">
        <v>8</v>
      </c>
      <c r="P152" s="40" t="s">
        <v>736</v>
      </c>
    </row>
    <row r="153" s="1" customFormat="1" ht="31" customHeight="1" spans="1:16">
      <c r="A153" s="22">
        <v>145</v>
      </c>
      <c r="B153" s="25" t="s">
        <v>159</v>
      </c>
      <c r="C153" s="23" t="s">
        <v>15</v>
      </c>
      <c r="D153" s="23" t="s">
        <v>55</v>
      </c>
      <c r="E153" s="25" t="s">
        <v>729</v>
      </c>
      <c r="F153" s="25" t="s">
        <v>737</v>
      </c>
      <c r="G153" s="22" t="s">
        <v>351</v>
      </c>
      <c r="H153" s="24" t="s">
        <v>650</v>
      </c>
      <c r="I153" s="36" t="s">
        <v>60</v>
      </c>
      <c r="J153" s="37" t="s">
        <v>70</v>
      </c>
      <c r="K153" s="25">
        <v>8</v>
      </c>
      <c r="L153" s="37" t="s">
        <v>62</v>
      </c>
      <c r="M153" s="38" t="s">
        <v>14</v>
      </c>
      <c r="N153" s="39" t="s">
        <v>738</v>
      </c>
      <c r="O153" s="25">
        <v>8</v>
      </c>
      <c r="P153" s="40" t="s">
        <v>739</v>
      </c>
    </row>
    <row r="154" s="1" customFormat="1" ht="31" customHeight="1" spans="1:16">
      <c r="A154" s="22">
        <v>146</v>
      </c>
      <c r="B154" s="25" t="s">
        <v>740</v>
      </c>
      <c r="C154" s="23" t="s">
        <v>15</v>
      </c>
      <c r="D154" s="23" t="s">
        <v>55</v>
      </c>
      <c r="E154" s="25" t="s">
        <v>729</v>
      </c>
      <c r="F154" s="25" t="s">
        <v>741</v>
      </c>
      <c r="G154" s="22" t="s">
        <v>742</v>
      </c>
      <c r="H154" s="24" t="s">
        <v>103</v>
      </c>
      <c r="I154" s="36" t="s">
        <v>60</v>
      </c>
      <c r="J154" s="37" t="s">
        <v>70</v>
      </c>
      <c r="K154" s="25">
        <v>7</v>
      </c>
      <c r="L154" s="37" t="s">
        <v>62</v>
      </c>
      <c r="M154" s="38" t="s">
        <v>14</v>
      </c>
      <c r="N154" s="39" t="s">
        <v>743</v>
      </c>
      <c r="O154" s="25">
        <v>7</v>
      </c>
      <c r="P154" s="40" t="s">
        <v>744</v>
      </c>
    </row>
    <row r="155" s="1" customFormat="1" ht="31" customHeight="1" spans="1:16">
      <c r="A155" s="22">
        <v>147</v>
      </c>
      <c r="B155" s="25" t="s">
        <v>164</v>
      </c>
      <c r="C155" s="23" t="s">
        <v>15</v>
      </c>
      <c r="D155" s="23" t="s">
        <v>55</v>
      </c>
      <c r="E155" s="25" t="s">
        <v>729</v>
      </c>
      <c r="F155" s="25" t="s">
        <v>741</v>
      </c>
      <c r="G155" s="22" t="s">
        <v>745</v>
      </c>
      <c r="H155" s="24" t="s">
        <v>103</v>
      </c>
      <c r="I155" s="36" t="s">
        <v>60</v>
      </c>
      <c r="J155" s="37" t="s">
        <v>70</v>
      </c>
      <c r="K155" s="25">
        <v>7</v>
      </c>
      <c r="L155" s="37" t="s">
        <v>62</v>
      </c>
      <c r="M155" s="38" t="s">
        <v>14</v>
      </c>
      <c r="N155" s="39" t="s">
        <v>746</v>
      </c>
      <c r="O155" s="25">
        <v>7</v>
      </c>
      <c r="P155" s="40" t="s">
        <v>747</v>
      </c>
    </row>
    <row r="156" s="1" customFormat="1" ht="31" customHeight="1" spans="1:16">
      <c r="A156" s="22">
        <v>148</v>
      </c>
      <c r="B156" s="25" t="s">
        <v>175</v>
      </c>
      <c r="C156" s="23" t="s">
        <v>15</v>
      </c>
      <c r="D156" s="23" t="s">
        <v>55</v>
      </c>
      <c r="E156" s="25" t="s">
        <v>729</v>
      </c>
      <c r="F156" s="25" t="s">
        <v>748</v>
      </c>
      <c r="G156" s="22" t="s">
        <v>360</v>
      </c>
      <c r="H156" s="24" t="s">
        <v>103</v>
      </c>
      <c r="I156" s="36" t="s">
        <v>60</v>
      </c>
      <c r="J156" s="37" t="s">
        <v>70</v>
      </c>
      <c r="K156" s="25">
        <v>8</v>
      </c>
      <c r="L156" s="37" t="s">
        <v>62</v>
      </c>
      <c r="M156" s="38" t="s">
        <v>14</v>
      </c>
      <c r="N156" s="39" t="s">
        <v>749</v>
      </c>
      <c r="O156" s="25">
        <v>8</v>
      </c>
      <c r="P156" s="40" t="s">
        <v>750</v>
      </c>
    </row>
    <row r="157" s="1" customFormat="1" ht="31" customHeight="1" spans="1:16">
      <c r="A157" s="22">
        <v>149</v>
      </c>
      <c r="B157" s="25" t="s">
        <v>316</v>
      </c>
      <c r="C157" s="23" t="s">
        <v>15</v>
      </c>
      <c r="D157" s="23" t="s">
        <v>55</v>
      </c>
      <c r="E157" s="25" t="s">
        <v>729</v>
      </c>
      <c r="F157" s="25" t="s">
        <v>751</v>
      </c>
      <c r="G157" s="22" t="s">
        <v>752</v>
      </c>
      <c r="H157" s="24" t="s">
        <v>328</v>
      </c>
      <c r="I157" s="36" t="s">
        <v>60</v>
      </c>
      <c r="J157" s="37" t="s">
        <v>70</v>
      </c>
      <c r="K157" s="25">
        <v>5</v>
      </c>
      <c r="L157" s="37" t="s">
        <v>62</v>
      </c>
      <c r="M157" s="38" t="s">
        <v>14</v>
      </c>
      <c r="N157" s="39" t="s">
        <v>753</v>
      </c>
      <c r="O157" s="25">
        <v>5</v>
      </c>
      <c r="P157" s="40" t="s">
        <v>754</v>
      </c>
    </row>
    <row r="158" s="1" customFormat="1" ht="31" customHeight="1" spans="1:16">
      <c r="A158" s="22">
        <v>150</v>
      </c>
      <c r="B158" s="25" t="s">
        <v>755</v>
      </c>
      <c r="C158" s="23" t="s">
        <v>15</v>
      </c>
      <c r="D158" s="23" t="s">
        <v>55</v>
      </c>
      <c r="E158" s="25" t="s">
        <v>729</v>
      </c>
      <c r="F158" s="25" t="s">
        <v>751</v>
      </c>
      <c r="G158" s="22" t="s">
        <v>756</v>
      </c>
      <c r="H158" s="24" t="s">
        <v>374</v>
      </c>
      <c r="I158" s="36" t="s">
        <v>60</v>
      </c>
      <c r="J158" s="37" t="s">
        <v>70</v>
      </c>
      <c r="K158" s="25">
        <v>9.5</v>
      </c>
      <c r="L158" s="37" t="s">
        <v>62</v>
      </c>
      <c r="M158" s="38" t="s">
        <v>14</v>
      </c>
      <c r="N158" s="39" t="s">
        <v>757</v>
      </c>
      <c r="O158" s="25">
        <v>9.5</v>
      </c>
      <c r="P158" s="40" t="s">
        <v>758</v>
      </c>
    </row>
    <row r="159" s="1" customFormat="1" ht="31" customHeight="1" spans="1:16">
      <c r="A159" s="22">
        <v>151</v>
      </c>
      <c r="B159" s="25" t="s">
        <v>211</v>
      </c>
      <c r="C159" s="23" t="s">
        <v>15</v>
      </c>
      <c r="D159" s="23" t="s">
        <v>55</v>
      </c>
      <c r="E159" s="25" t="s">
        <v>729</v>
      </c>
      <c r="F159" s="25" t="s">
        <v>759</v>
      </c>
      <c r="G159" s="22" t="s">
        <v>760</v>
      </c>
      <c r="H159" s="24" t="s">
        <v>172</v>
      </c>
      <c r="I159" s="36" t="s">
        <v>60</v>
      </c>
      <c r="J159" s="37" t="s">
        <v>70</v>
      </c>
      <c r="K159" s="25">
        <v>7</v>
      </c>
      <c r="L159" s="37" t="s">
        <v>62</v>
      </c>
      <c r="M159" s="38" t="s">
        <v>14</v>
      </c>
      <c r="N159" s="39" t="s">
        <v>761</v>
      </c>
      <c r="O159" s="25">
        <v>7</v>
      </c>
      <c r="P159" s="40" t="s">
        <v>762</v>
      </c>
    </row>
    <row r="160" s="1" customFormat="1" ht="31" customHeight="1" spans="1:16">
      <c r="A160" s="22">
        <v>152</v>
      </c>
      <c r="B160" s="25" t="s">
        <v>175</v>
      </c>
      <c r="C160" s="23" t="s">
        <v>15</v>
      </c>
      <c r="D160" s="23" t="s">
        <v>55</v>
      </c>
      <c r="E160" s="25" t="s">
        <v>729</v>
      </c>
      <c r="F160" s="25" t="s">
        <v>763</v>
      </c>
      <c r="G160" s="22" t="s">
        <v>764</v>
      </c>
      <c r="H160" s="24" t="s">
        <v>226</v>
      </c>
      <c r="I160" s="36" t="s">
        <v>60</v>
      </c>
      <c r="J160" s="37" t="s">
        <v>70</v>
      </c>
      <c r="K160" s="25">
        <v>7</v>
      </c>
      <c r="L160" s="37" t="s">
        <v>62</v>
      </c>
      <c r="M160" s="38" t="s">
        <v>14</v>
      </c>
      <c r="N160" s="39" t="s">
        <v>765</v>
      </c>
      <c r="O160" s="25">
        <v>7</v>
      </c>
      <c r="P160" s="40" t="s">
        <v>766</v>
      </c>
    </row>
    <row r="161" s="1" customFormat="1" ht="31" customHeight="1" spans="1:16">
      <c r="A161" s="22">
        <v>153</v>
      </c>
      <c r="B161" s="25" t="s">
        <v>639</v>
      </c>
      <c r="C161" s="23" t="s">
        <v>15</v>
      </c>
      <c r="D161" s="23" t="s">
        <v>55</v>
      </c>
      <c r="E161" s="25" t="s">
        <v>767</v>
      </c>
      <c r="F161" s="25" t="s">
        <v>768</v>
      </c>
      <c r="G161" s="22" t="s">
        <v>769</v>
      </c>
      <c r="H161" s="24" t="s">
        <v>562</v>
      </c>
      <c r="I161" s="36" t="s">
        <v>60</v>
      </c>
      <c r="J161" s="37" t="s">
        <v>70</v>
      </c>
      <c r="K161" s="25">
        <v>25</v>
      </c>
      <c r="L161" s="37" t="s">
        <v>62</v>
      </c>
      <c r="M161" s="38" t="s">
        <v>14</v>
      </c>
      <c r="N161" s="39" t="s">
        <v>770</v>
      </c>
      <c r="O161" s="25">
        <v>25</v>
      </c>
      <c r="P161" s="40" t="s">
        <v>771</v>
      </c>
    </row>
    <row r="162" s="1" customFormat="1" ht="31" customHeight="1" spans="1:16">
      <c r="A162" s="22">
        <v>154</v>
      </c>
      <c r="B162" s="25" t="s">
        <v>187</v>
      </c>
      <c r="C162" s="23" t="s">
        <v>15</v>
      </c>
      <c r="D162" s="23" t="s">
        <v>55</v>
      </c>
      <c r="E162" s="25" t="s">
        <v>767</v>
      </c>
      <c r="F162" s="25" t="s">
        <v>772</v>
      </c>
      <c r="G162" s="22" t="s">
        <v>653</v>
      </c>
      <c r="H162" s="24" t="s">
        <v>242</v>
      </c>
      <c r="I162" s="36" t="s">
        <v>60</v>
      </c>
      <c r="J162" s="37" t="s">
        <v>70</v>
      </c>
      <c r="K162" s="25">
        <v>1.83</v>
      </c>
      <c r="L162" s="37" t="s">
        <v>62</v>
      </c>
      <c r="M162" s="38" t="s">
        <v>14</v>
      </c>
      <c r="N162" s="39" t="s">
        <v>773</v>
      </c>
      <c r="O162" s="25">
        <v>1.83</v>
      </c>
      <c r="P162" s="40" t="s">
        <v>774</v>
      </c>
    </row>
    <row r="163" s="1" customFormat="1" ht="31" customHeight="1" spans="1:16">
      <c r="A163" s="22">
        <v>155</v>
      </c>
      <c r="B163" s="25" t="s">
        <v>500</v>
      </c>
      <c r="C163" s="41" t="s">
        <v>15</v>
      </c>
      <c r="D163" s="41" t="s">
        <v>55</v>
      </c>
      <c r="E163" s="25" t="s">
        <v>767</v>
      </c>
      <c r="F163" s="25" t="s">
        <v>775</v>
      </c>
      <c r="G163" s="22" t="s">
        <v>776</v>
      </c>
      <c r="H163" s="24" t="s">
        <v>214</v>
      </c>
      <c r="I163" s="36" t="s">
        <v>60</v>
      </c>
      <c r="J163" s="37" t="s">
        <v>70</v>
      </c>
      <c r="K163" s="46">
        <v>20</v>
      </c>
      <c r="L163" s="37" t="s">
        <v>62</v>
      </c>
      <c r="M163" s="38" t="s">
        <v>14</v>
      </c>
      <c r="N163" s="39" t="s">
        <v>777</v>
      </c>
      <c r="O163" s="46">
        <v>20</v>
      </c>
      <c r="P163" s="40" t="s">
        <v>778</v>
      </c>
    </row>
    <row r="164" s="1" customFormat="1" ht="31" customHeight="1" spans="1:16">
      <c r="A164" s="22">
        <v>156</v>
      </c>
      <c r="B164" s="25" t="s">
        <v>639</v>
      </c>
      <c r="C164" s="23" t="s">
        <v>15</v>
      </c>
      <c r="D164" s="23" t="s">
        <v>55</v>
      </c>
      <c r="E164" s="25" t="s">
        <v>767</v>
      </c>
      <c r="F164" s="25" t="s">
        <v>775</v>
      </c>
      <c r="G164" s="22" t="s">
        <v>779</v>
      </c>
      <c r="H164" s="24" t="s">
        <v>379</v>
      </c>
      <c r="I164" s="36" t="s">
        <v>60</v>
      </c>
      <c r="J164" s="37" t="s">
        <v>70</v>
      </c>
      <c r="K164" s="25">
        <v>20</v>
      </c>
      <c r="L164" s="37" t="s">
        <v>62</v>
      </c>
      <c r="M164" s="38" t="s">
        <v>14</v>
      </c>
      <c r="N164" s="39" t="s">
        <v>780</v>
      </c>
      <c r="O164" s="25">
        <v>20</v>
      </c>
      <c r="P164" s="40" t="s">
        <v>781</v>
      </c>
    </row>
    <row r="165" s="1" customFormat="1" ht="31" customHeight="1" spans="1:16">
      <c r="A165" s="22">
        <v>157</v>
      </c>
      <c r="B165" s="25" t="s">
        <v>175</v>
      </c>
      <c r="C165" s="23" t="s">
        <v>15</v>
      </c>
      <c r="D165" s="23" t="s">
        <v>55</v>
      </c>
      <c r="E165" s="25" t="s">
        <v>767</v>
      </c>
      <c r="F165" s="25" t="s">
        <v>775</v>
      </c>
      <c r="G165" s="22" t="s">
        <v>782</v>
      </c>
      <c r="H165" s="24" t="s">
        <v>783</v>
      </c>
      <c r="I165" s="36" t="s">
        <v>60</v>
      </c>
      <c r="J165" s="37" t="s">
        <v>70</v>
      </c>
      <c r="K165" s="27">
        <v>9.5</v>
      </c>
      <c r="L165" s="37" t="s">
        <v>62</v>
      </c>
      <c r="M165" s="38" t="s">
        <v>14</v>
      </c>
      <c r="N165" s="39" t="s">
        <v>784</v>
      </c>
      <c r="O165" s="27">
        <v>9.5</v>
      </c>
      <c r="P165" s="40" t="s">
        <v>785</v>
      </c>
    </row>
    <row r="166" s="1" customFormat="1" ht="31" customHeight="1" spans="1:16">
      <c r="A166" s="22">
        <v>158</v>
      </c>
      <c r="B166" s="25" t="s">
        <v>175</v>
      </c>
      <c r="C166" s="23" t="s">
        <v>15</v>
      </c>
      <c r="D166" s="23" t="s">
        <v>55</v>
      </c>
      <c r="E166" s="25" t="s">
        <v>767</v>
      </c>
      <c r="F166" s="25" t="s">
        <v>786</v>
      </c>
      <c r="G166" s="22" t="s">
        <v>787</v>
      </c>
      <c r="H166" s="24" t="s">
        <v>103</v>
      </c>
      <c r="I166" s="36" t="s">
        <v>60</v>
      </c>
      <c r="J166" s="37" t="s">
        <v>70</v>
      </c>
      <c r="K166" s="27">
        <v>9.5</v>
      </c>
      <c r="L166" s="37" t="s">
        <v>62</v>
      </c>
      <c r="M166" s="38" t="s">
        <v>14</v>
      </c>
      <c r="N166" s="39" t="s">
        <v>788</v>
      </c>
      <c r="O166" s="27">
        <v>9.5</v>
      </c>
      <c r="P166" s="40" t="s">
        <v>789</v>
      </c>
    </row>
    <row r="167" s="1" customFormat="1" ht="31" customHeight="1" spans="1:16">
      <c r="A167" s="22">
        <v>159</v>
      </c>
      <c r="B167" s="25" t="s">
        <v>175</v>
      </c>
      <c r="C167" s="23" t="s">
        <v>15</v>
      </c>
      <c r="D167" s="23" t="s">
        <v>55</v>
      </c>
      <c r="E167" s="25" t="s">
        <v>767</v>
      </c>
      <c r="F167" s="25" t="s">
        <v>790</v>
      </c>
      <c r="G167" s="22" t="s">
        <v>384</v>
      </c>
      <c r="H167" s="24" t="s">
        <v>255</v>
      </c>
      <c r="I167" s="36" t="s">
        <v>60</v>
      </c>
      <c r="J167" s="37" t="s">
        <v>70</v>
      </c>
      <c r="K167" s="27">
        <v>9.5</v>
      </c>
      <c r="L167" s="37" t="s">
        <v>62</v>
      </c>
      <c r="M167" s="38" t="s">
        <v>14</v>
      </c>
      <c r="N167" s="39" t="s">
        <v>791</v>
      </c>
      <c r="O167" s="27">
        <v>9.5</v>
      </c>
      <c r="P167" s="40" t="s">
        <v>792</v>
      </c>
    </row>
    <row r="168" s="1" customFormat="1" ht="31" customHeight="1" spans="1:16">
      <c r="A168" s="22">
        <v>160</v>
      </c>
      <c r="B168" s="25" t="s">
        <v>556</v>
      </c>
      <c r="C168" s="23" t="s">
        <v>15</v>
      </c>
      <c r="D168" s="23" t="s">
        <v>55</v>
      </c>
      <c r="E168" s="25" t="s">
        <v>767</v>
      </c>
      <c r="F168" s="25" t="s">
        <v>790</v>
      </c>
      <c r="G168" s="22" t="s">
        <v>793</v>
      </c>
      <c r="H168" s="24" t="s">
        <v>783</v>
      </c>
      <c r="I168" s="36" t="s">
        <v>60</v>
      </c>
      <c r="J168" s="37" t="s">
        <v>70</v>
      </c>
      <c r="K168" s="25">
        <v>9</v>
      </c>
      <c r="L168" s="37" t="s">
        <v>62</v>
      </c>
      <c r="M168" s="38" t="s">
        <v>14</v>
      </c>
      <c r="N168" s="39" t="s">
        <v>794</v>
      </c>
      <c r="O168" s="25">
        <v>9</v>
      </c>
      <c r="P168" s="40" t="s">
        <v>795</v>
      </c>
    </row>
    <row r="169" s="1" customFormat="1" ht="31" customHeight="1" spans="1:16">
      <c r="A169" s="22">
        <v>161</v>
      </c>
      <c r="B169" s="25" t="s">
        <v>796</v>
      </c>
      <c r="C169" s="23" t="s">
        <v>15</v>
      </c>
      <c r="D169" s="23" t="s">
        <v>55</v>
      </c>
      <c r="E169" s="25" t="s">
        <v>767</v>
      </c>
      <c r="F169" s="25" t="s">
        <v>797</v>
      </c>
      <c r="G169" s="22" t="s">
        <v>798</v>
      </c>
      <c r="H169" s="24" t="s">
        <v>700</v>
      </c>
      <c r="I169" s="36" t="s">
        <v>60</v>
      </c>
      <c r="J169" s="37" t="s">
        <v>70</v>
      </c>
      <c r="K169" s="25">
        <v>9</v>
      </c>
      <c r="L169" s="37" t="s">
        <v>62</v>
      </c>
      <c r="M169" s="38" t="s">
        <v>14</v>
      </c>
      <c r="N169" s="39" t="s">
        <v>799</v>
      </c>
      <c r="O169" s="25">
        <v>9</v>
      </c>
      <c r="P169" s="40" t="s">
        <v>800</v>
      </c>
    </row>
    <row r="170" s="1" customFormat="1" ht="31" customHeight="1" spans="1:16">
      <c r="A170" s="22">
        <v>162</v>
      </c>
      <c r="B170" s="25" t="s">
        <v>639</v>
      </c>
      <c r="C170" s="23" t="s">
        <v>15</v>
      </c>
      <c r="D170" s="23" t="s">
        <v>55</v>
      </c>
      <c r="E170" s="25" t="s">
        <v>767</v>
      </c>
      <c r="F170" s="25" t="s">
        <v>801</v>
      </c>
      <c r="G170" s="22" t="s">
        <v>802</v>
      </c>
      <c r="H170" s="24" t="s">
        <v>803</v>
      </c>
      <c r="I170" s="36" t="s">
        <v>60</v>
      </c>
      <c r="J170" s="37" t="s">
        <v>70</v>
      </c>
      <c r="K170" s="25">
        <v>15</v>
      </c>
      <c r="L170" s="37" t="s">
        <v>62</v>
      </c>
      <c r="M170" s="38" t="s">
        <v>14</v>
      </c>
      <c r="N170" s="39" t="s">
        <v>804</v>
      </c>
      <c r="O170" s="25">
        <v>15</v>
      </c>
      <c r="P170" s="40" t="s">
        <v>805</v>
      </c>
    </row>
    <row r="171" s="1" customFormat="1" ht="31" customHeight="1" spans="1:16">
      <c r="A171" s="22">
        <v>163</v>
      </c>
      <c r="B171" s="25" t="s">
        <v>639</v>
      </c>
      <c r="C171" s="23" t="s">
        <v>15</v>
      </c>
      <c r="D171" s="23" t="s">
        <v>55</v>
      </c>
      <c r="E171" s="25" t="s">
        <v>767</v>
      </c>
      <c r="F171" s="25" t="s">
        <v>806</v>
      </c>
      <c r="G171" s="22" t="s">
        <v>807</v>
      </c>
      <c r="H171" s="24" t="s">
        <v>808</v>
      </c>
      <c r="I171" s="36" t="s">
        <v>60</v>
      </c>
      <c r="J171" s="37" t="s">
        <v>70</v>
      </c>
      <c r="K171" s="25">
        <v>35</v>
      </c>
      <c r="L171" s="37" t="s">
        <v>62</v>
      </c>
      <c r="M171" s="38" t="s">
        <v>14</v>
      </c>
      <c r="N171" s="39" t="s">
        <v>809</v>
      </c>
      <c r="O171" s="25">
        <v>35</v>
      </c>
      <c r="P171" s="40" t="s">
        <v>810</v>
      </c>
    </row>
    <row r="172" s="1" customFormat="1" ht="31" customHeight="1" spans="1:16">
      <c r="A172" s="22">
        <v>164</v>
      </c>
      <c r="B172" s="25" t="s">
        <v>187</v>
      </c>
      <c r="C172" s="23" t="s">
        <v>15</v>
      </c>
      <c r="D172" s="23" t="s">
        <v>55</v>
      </c>
      <c r="E172" s="25" t="s">
        <v>767</v>
      </c>
      <c r="F172" s="25" t="s">
        <v>806</v>
      </c>
      <c r="G172" s="22" t="s">
        <v>811</v>
      </c>
      <c r="H172" s="24" t="s">
        <v>709</v>
      </c>
      <c r="I172" s="36" t="s">
        <v>60</v>
      </c>
      <c r="J172" s="37" t="s">
        <v>70</v>
      </c>
      <c r="K172" s="25">
        <v>7.5</v>
      </c>
      <c r="L172" s="37" t="s">
        <v>62</v>
      </c>
      <c r="M172" s="38" t="s">
        <v>14</v>
      </c>
      <c r="N172" s="39" t="s">
        <v>812</v>
      </c>
      <c r="O172" s="25">
        <v>7.5</v>
      </c>
      <c r="P172" s="40" t="s">
        <v>813</v>
      </c>
    </row>
    <row r="173" s="1" customFormat="1" ht="31" customHeight="1" spans="1:16">
      <c r="A173" s="22">
        <v>165</v>
      </c>
      <c r="B173" s="25" t="s">
        <v>814</v>
      </c>
      <c r="C173" s="23" t="s">
        <v>15</v>
      </c>
      <c r="D173" s="23" t="s">
        <v>55</v>
      </c>
      <c r="E173" s="25" t="s">
        <v>767</v>
      </c>
      <c r="F173" s="25" t="s">
        <v>806</v>
      </c>
      <c r="G173" s="22" t="s">
        <v>815</v>
      </c>
      <c r="H173" s="24" t="s">
        <v>288</v>
      </c>
      <c r="I173" s="36" t="s">
        <v>60</v>
      </c>
      <c r="J173" s="37" t="s">
        <v>70</v>
      </c>
      <c r="K173" s="25">
        <v>7</v>
      </c>
      <c r="L173" s="37" t="s">
        <v>62</v>
      </c>
      <c r="M173" s="38" t="s">
        <v>14</v>
      </c>
      <c r="N173" s="39" t="s">
        <v>816</v>
      </c>
      <c r="O173" s="25">
        <v>7</v>
      </c>
      <c r="P173" s="40" t="s">
        <v>817</v>
      </c>
    </row>
    <row r="174" s="1" customFormat="1" ht="31" customHeight="1" spans="1:16">
      <c r="A174" s="22">
        <v>166</v>
      </c>
      <c r="B174" s="25" t="s">
        <v>175</v>
      </c>
      <c r="C174" s="23" t="s">
        <v>15</v>
      </c>
      <c r="D174" s="23" t="s">
        <v>55</v>
      </c>
      <c r="E174" s="25" t="s">
        <v>767</v>
      </c>
      <c r="F174" s="25" t="s">
        <v>818</v>
      </c>
      <c r="G174" s="22" t="s">
        <v>819</v>
      </c>
      <c r="H174" s="24" t="s">
        <v>820</v>
      </c>
      <c r="I174" s="36" t="s">
        <v>60</v>
      </c>
      <c r="J174" s="37" t="s">
        <v>70</v>
      </c>
      <c r="K174" s="25">
        <v>15</v>
      </c>
      <c r="L174" s="37" t="s">
        <v>62</v>
      </c>
      <c r="M174" s="38" t="s">
        <v>14</v>
      </c>
      <c r="N174" s="39" t="s">
        <v>821</v>
      </c>
      <c r="O174" s="25">
        <v>15</v>
      </c>
      <c r="P174" s="40" t="s">
        <v>822</v>
      </c>
    </row>
    <row r="175" s="1" customFormat="1" ht="31" customHeight="1" spans="1:16">
      <c r="A175" s="22">
        <v>167</v>
      </c>
      <c r="B175" s="25" t="s">
        <v>187</v>
      </c>
      <c r="C175" s="23" t="s">
        <v>15</v>
      </c>
      <c r="D175" s="23" t="s">
        <v>55</v>
      </c>
      <c r="E175" s="25" t="s">
        <v>767</v>
      </c>
      <c r="F175" s="25" t="s">
        <v>818</v>
      </c>
      <c r="G175" s="22" t="s">
        <v>823</v>
      </c>
      <c r="H175" s="24" t="s">
        <v>251</v>
      </c>
      <c r="I175" s="36" t="s">
        <v>60</v>
      </c>
      <c r="J175" s="37" t="s">
        <v>70</v>
      </c>
      <c r="K175" s="25">
        <v>1.64</v>
      </c>
      <c r="L175" s="37" t="s">
        <v>62</v>
      </c>
      <c r="M175" s="38" t="s">
        <v>14</v>
      </c>
      <c r="N175" s="39" t="s">
        <v>824</v>
      </c>
      <c r="O175" s="25">
        <v>1.64</v>
      </c>
      <c r="P175" s="40" t="s">
        <v>825</v>
      </c>
    </row>
    <row r="176" s="1" customFormat="1" ht="31" customHeight="1" spans="1:16">
      <c r="A176" s="22">
        <v>168</v>
      </c>
      <c r="B176" s="25" t="s">
        <v>175</v>
      </c>
      <c r="C176" s="23" t="s">
        <v>15</v>
      </c>
      <c r="D176" s="23" t="s">
        <v>55</v>
      </c>
      <c r="E176" s="25" t="s">
        <v>767</v>
      </c>
      <c r="F176" s="25" t="s">
        <v>826</v>
      </c>
      <c r="G176" s="22" t="s">
        <v>827</v>
      </c>
      <c r="H176" s="24" t="s">
        <v>172</v>
      </c>
      <c r="I176" s="36" t="s">
        <v>60</v>
      </c>
      <c r="J176" s="37" t="s">
        <v>70</v>
      </c>
      <c r="K176" s="25">
        <v>20</v>
      </c>
      <c r="L176" s="37" t="s">
        <v>62</v>
      </c>
      <c r="M176" s="38" t="s">
        <v>14</v>
      </c>
      <c r="N176" s="39" t="s">
        <v>828</v>
      </c>
      <c r="O176" s="25">
        <v>20</v>
      </c>
      <c r="P176" s="40" t="s">
        <v>829</v>
      </c>
    </row>
    <row r="177" s="1" customFormat="1" ht="31" customHeight="1" spans="1:16">
      <c r="A177" s="22">
        <v>169</v>
      </c>
      <c r="B177" s="25" t="s">
        <v>187</v>
      </c>
      <c r="C177" s="23" t="s">
        <v>15</v>
      </c>
      <c r="D177" s="23" t="s">
        <v>55</v>
      </c>
      <c r="E177" s="25" t="s">
        <v>767</v>
      </c>
      <c r="F177" s="25" t="s">
        <v>826</v>
      </c>
      <c r="G177" s="22" t="s">
        <v>830</v>
      </c>
      <c r="H177" s="24" t="s">
        <v>533</v>
      </c>
      <c r="I177" s="36" t="s">
        <v>60</v>
      </c>
      <c r="J177" s="37" t="s">
        <v>70</v>
      </c>
      <c r="K177" s="25">
        <v>1.22</v>
      </c>
      <c r="L177" s="37" t="s">
        <v>62</v>
      </c>
      <c r="M177" s="38" t="s">
        <v>14</v>
      </c>
      <c r="N177" s="39" t="s">
        <v>831</v>
      </c>
      <c r="O177" s="25">
        <v>1.22</v>
      </c>
      <c r="P177" s="40" t="s">
        <v>832</v>
      </c>
    </row>
    <row r="178" s="1" customFormat="1" ht="31" customHeight="1" spans="1:16">
      <c r="A178" s="22">
        <v>170</v>
      </c>
      <c r="B178" s="25" t="s">
        <v>833</v>
      </c>
      <c r="C178" s="23" t="s">
        <v>15</v>
      </c>
      <c r="D178" s="23" t="s">
        <v>55</v>
      </c>
      <c r="E178" s="25" t="s">
        <v>66</v>
      </c>
      <c r="F178" s="25" t="s">
        <v>834</v>
      </c>
      <c r="G178" s="22" t="s">
        <v>835</v>
      </c>
      <c r="H178" s="24" t="s">
        <v>465</v>
      </c>
      <c r="I178" s="36" t="s">
        <v>60</v>
      </c>
      <c r="J178" s="37" t="s">
        <v>70</v>
      </c>
      <c r="K178" s="26">
        <v>9.5</v>
      </c>
      <c r="L178" s="37" t="s">
        <v>62</v>
      </c>
      <c r="M178" s="38" t="s">
        <v>14</v>
      </c>
      <c r="N178" s="39" t="s">
        <v>831</v>
      </c>
      <c r="O178" s="26">
        <v>9.5</v>
      </c>
      <c r="P178" s="40" t="s">
        <v>836</v>
      </c>
    </row>
    <row r="179" s="1" customFormat="1" ht="31" customHeight="1" spans="1:16">
      <c r="A179" s="22">
        <v>171</v>
      </c>
      <c r="B179" s="25" t="s">
        <v>837</v>
      </c>
      <c r="C179" s="23" t="s">
        <v>15</v>
      </c>
      <c r="D179" s="23" t="s">
        <v>55</v>
      </c>
      <c r="E179" s="25" t="s">
        <v>66</v>
      </c>
      <c r="F179" s="25" t="s">
        <v>838</v>
      </c>
      <c r="G179" s="22" t="s">
        <v>839</v>
      </c>
      <c r="H179" s="24" t="s">
        <v>465</v>
      </c>
      <c r="I179" s="36" t="s">
        <v>60</v>
      </c>
      <c r="J179" s="37" t="s">
        <v>70</v>
      </c>
      <c r="K179" s="26">
        <v>9.5</v>
      </c>
      <c r="L179" s="37" t="s">
        <v>62</v>
      </c>
      <c r="M179" s="38" t="s">
        <v>14</v>
      </c>
      <c r="N179" s="39" t="s">
        <v>840</v>
      </c>
      <c r="O179" s="26">
        <v>9.5</v>
      </c>
      <c r="P179" s="40" t="s">
        <v>841</v>
      </c>
    </row>
    <row r="180" s="1" customFormat="1" ht="31" customHeight="1" spans="1:16">
      <c r="A180" s="22">
        <v>172</v>
      </c>
      <c r="B180" s="25" t="s">
        <v>842</v>
      </c>
      <c r="C180" s="23" t="s">
        <v>15</v>
      </c>
      <c r="D180" s="23" t="s">
        <v>55</v>
      </c>
      <c r="E180" s="25" t="s">
        <v>118</v>
      </c>
      <c r="F180" s="25" t="s">
        <v>129</v>
      </c>
      <c r="G180" s="22" t="s">
        <v>843</v>
      </c>
      <c r="H180" s="24" t="s">
        <v>844</v>
      </c>
      <c r="I180" s="36" t="s">
        <v>60</v>
      </c>
      <c r="J180" s="37" t="s">
        <v>70</v>
      </c>
      <c r="K180" s="25">
        <v>8</v>
      </c>
      <c r="L180" s="37" t="s">
        <v>62</v>
      </c>
      <c r="M180" s="38" t="s">
        <v>14</v>
      </c>
      <c r="N180" s="39" t="s">
        <v>845</v>
      </c>
      <c r="O180" s="25">
        <v>8</v>
      </c>
      <c r="P180" s="40" t="s">
        <v>846</v>
      </c>
    </row>
    <row r="181" s="1" customFormat="1" ht="31" customHeight="1" spans="1:16">
      <c r="A181" s="22">
        <v>173</v>
      </c>
      <c r="B181" s="25" t="s">
        <v>847</v>
      </c>
      <c r="C181" s="23" t="s">
        <v>15</v>
      </c>
      <c r="D181" s="23" t="s">
        <v>55</v>
      </c>
      <c r="E181" s="25" t="s">
        <v>118</v>
      </c>
      <c r="F181" s="25" t="s">
        <v>848</v>
      </c>
      <c r="G181" s="22" t="s">
        <v>849</v>
      </c>
      <c r="H181" s="24" t="s">
        <v>726</v>
      </c>
      <c r="I181" s="36" t="s">
        <v>60</v>
      </c>
      <c r="J181" s="37" t="s">
        <v>70</v>
      </c>
      <c r="K181" s="25">
        <v>9.5</v>
      </c>
      <c r="L181" s="37" t="s">
        <v>62</v>
      </c>
      <c r="M181" s="38" t="s">
        <v>14</v>
      </c>
      <c r="N181" s="39" t="s">
        <v>850</v>
      </c>
      <c r="O181" s="25">
        <v>9.5</v>
      </c>
      <c r="P181" s="40" t="s">
        <v>851</v>
      </c>
    </row>
    <row r="182" s="1" customFormat="1" ht="31" customHeight="1" spans="1:16">
      <c r="A182" s="22">
        <v>174</v>
      </c>
      <c r="B182" s="25" t="s">
        <v>852</v>
      </c>
      <c r="C182" s="23" t="s">
        <v>15</v>
      </c>
      <c r="D182" s="23" t="s">
        <v>55</v>
      </c>
      <c r="E182" s="25" t="s">
        <v>223</v>
      </c>
      <c r="F182" s="25" t="s">
        <v>853</v>
      </c>
      <c r="G182" s="22" t="s">
        <v>854</v>
      </c>
      <c r="H182" s="24" t="s">
        <v>103</v>
      </c>
      <c r="I182" s="36" t="s">
        <v>60</v>
      </c>
      <c r="J182" s="37" t="s">
        <v>70</v>
      </c>
      <c r="K182" s="25">
        <v>7</v>
      </c>
      <c r="L182" s="37" t="s">
        <v>62</v>
      </c>
      <c r="M182" s="38" t="s">
        <v>14</v>
      </c>
      <c r="N182" s="39" t="s">
        <v>855</v>
      </c>
      <c r="O182" s="25">
        <v>7</v>
      </c>
      <c r="P182" s="40" t="s">
        <v>856</v>
      </c>
    </row>
    <row r="183" s="1" customFormat="1" ht="31" customHeight="1" spans="1:16">
      <c r="A183" s="22">
        <v>175</v>
      </c>
      <c r="B183" s="25" t="s">
        <v>857</v>
      </c>
      <c r="C183" s="23" t="s">
        <v>15</v>
      </c>
      <c r="D183" s="23" t="s">
        <v>55</v>
      </c>
      <c r="E183" s="25" t="s">
        <v>317</v>
      </c>
      <c r="F183" s="25" t="s">
        <v>332</v>
      </c>
      <c r="G183" s="22" t="s">
        <v>858</v>
      </c>
      <c r="H183" s="24" t="s">
        <v>709</v>
      </c>
      <c r="I183" s="36" t="s">
        <v>60</v>
      </c>
      <c r="J183" s="37" t="s">
        <v>70</v>
      </c>
      <c r="K183" s="25">
        <v>15</v>
      </c>
      <c r="L183" s="37" t="s">
        <v>62</v>
      </c>
      <c r="M183" s="38" t="s">
        <v>14</v>
      </c>
      <c r="N183" s="39" t="s">
        <v>859</v>
      </c>
      <c r="O183" s="25">
        <v>15</v>
      </c>
      <c r="P183" s="40" t="s">
        <v>860</v>
      </c>
    </row>
    <row r="184" s="1" customFormat="1" ht="31" customHeight="1" spans="1:16">
      <c r="A184" s="22">
        <v>176</v>
      </c>
      <c r="B184" s="25" t="s">
        <v>861</v>
      </c>
      <c r="C184" s="23" t="s">
        <v>15</v>
      </c>
      <c r="D184" s="23" t="s">
        <v>55</v>
      </c>
      <c r="E184" s="25" t="s">
        <v>317</v>
      </c>
      <c r="F184" s="25" t="s">
        <v>383</v>
      </c>
      <c r="G184" s="22" t="s">
        <v>862</v>
      </c>
      <c r="H184" s="24" t="s">
        <v>863</v>
      </c>
      <c r="I184" s="36" t="s">
        <v>60</v>
      </c>
      <c r="J184" s="37" t="s">
        <v>70</v>
      </c>
      <c r="K184" s="26">
        <v>2</v>
      </c>
      <c r="L184" s="37" t="s">
        <v>62</v>
      </c>
      <c r="M184" s="38" t="s">
        <v>14</v>
      </c>
      <c r="N184" s="39" t="s">
        <v>864</v>
      </c>
      <c r="O184" s="26">
        <v>2</v>
      </c>
      <c r="P184" s="40" t="s">
        <v>865</v>
      </c>
    </row>
    <row r="185" s="1" customFormat="1" ht="31" customHeight="1" spans="1:16">
      <c r="A185" s="22">
        <v>177</v>
      </c>
      <c r="B185" s="25" t="s">
        <v>866</v>
      </c>
      <c r="C185" s="23" t="s">
        <v>15</v>
      </c>
      <c r="D185" s="23" t="s">
        <v>55</v>
      </c>
      <c r="E185" s="25" t="s">
        <v>434</v>
      </c>
      <c r="F185" s="25" t="s">
        <v>867</v>
      </c>
      <c r="G185" s="22" t="s">
        <v>868</v>
      </c>
      <c r="H185" s="24" t="s">
        <v>869</v>
      </c>
      <c r="I185" s="36" t="s">
        <v>60</v>
      </c>
      <c r="J185" s="37" t="s">
        <v>70</v>
      </c>
      <c r="K185" s="26">
        <v>8</v>
      </c>
      <c r="L185" s="37" t="s">
        <v>62</v>
      </c>
      <c r="M185" s="38" t="s">
        <v>14</v>
      </c>
      <c r="N185" s="39" t="s">
        <v>870</v>
      </c>
      <c r="O185" s="26">
        <v>8</v>
      </c>
      <c r="P185" s="40" t="s">
        <v>871</v>
      </c>
    </row>
    <row r="186" s="1" customFormat="1" ht="31" customHeight="1" spans="1:16">
      <c r="A186" s="22">
        <v>178</v>
      </c>
      <c r="B186" s="25" t="s">
        <v>117</v>
      </c>
      <c r="C186" s="23" t="s">
        <v>15</v>
      </c>
      <c r="D186" s="23" t="s">
        <v>55</v>
      </c>
      <c r="E186" s="25" t="s">
        <v>434</v>
      </c>
      <c r="F186" s="25" t="s">
        <v>867</v>
      </c>
      <c r="G186" s="22" t="s">
        <v>872</v>
      </c>
      <c r="H186" s="24" t="s">
        <v>109</v>
      </c>
      <c r="I186" s="36" t="s">
        <v>60</v>
      </c>
      <c r="J186" s="37" t="s">
        <v>70</v>
      </c>
      <c r="K186" s="26">
        <v>9</v>
      </c>
      <c r="L186" s="37" t="s">
        <v>62</v>
      </c>
      <c r="M186" s="38" t="s">
        <v>14</v>
      </c>
      <c r="N186" s="39" t="s">
        <v>873</v>
      </c>
      <c r="O186" s="26">
        <v>9</v>
      </c>
      <c r="P186" s="40" t="s">
        <v>874</v>
      </c>
    </row>
    <row r="187" s="1" customFormat="1" ht="31" customHeight="1" spans="1:16">
      <c r="A187" s="22">
        <v>179</v>
      </c>
      <c r="B187" s="25" t="s">
        <v>875</v>
      </c>
      <c r="C187" s="23" t="s">
        <v>15</v>
      </c>
      <c r="D187" s="23" t="s">
        <v>55</v>
      </c>
      <c r="E187" s="25" t="s">
        <v>440</v>
      </c>
      <c r="F187" s="25" t="s">
        <v>474</v>
      </c>
      <c r="G187" s="22" t="s">
        <v>876</v>
      </c>
      <c r="H187" s="24" t="s">
        <v>405</v>
      </c>
      <c r="I187" s="36" t="s">
        <v>60</v>
      </c>
      <c r="J187" s="37" t="s">
        <v>70</v>
      </c>
      <c r="K187" s="26">
        <v>8</v>
      </c>
      <c r="L187" s="37" t="s">
        <v>62</v>
      </c>
      <c r="M187" s="38" t="s">
        <v>14</v>
      </c>
      <c r="N187" s="39" t="s">
        <v>877</v>
      </c>
      <c r="O187" s="26">
        <v>8</v>
      </c>
      <c r="P187" s="40" t="s">
        <v>878</v>
      </c>
    </row>
    <row r="188" s="1" customFormat="1" ht="31" customHeight="1" spans="1:16">
      <c r="A188" s="22">
        <v>180</v>
      </c>
      <c r="B188" s="25" t="s">
        <v>879</v>
      </c>
      <c r="C188" s="23" t="s">
        <v>15</v>
      </c>
      <c r="D188" s="23" t="s">
        <v>55</v>
      </c>
      <c r="E188" s="25" t="s">
        <v>505</v>
      </c>
      <c r="F188" s="25" t="s">
        <v>880</v>
      </c>
      <c r="G188" s="22" t="s">
        <v>881</v>
      </c>
      <c r="H188" s="24" t="s">
        <v>465</v>
      </c>
      <c r="I188" s="36" t="s">
        <v>60</v>
      </c>
      <c r="J188" s="37" t="s">
        <v>70</v>
      </c>
      <c r="K188" s="27">
        <v>9.5</v>
      </c>
      <c r="L188" s="37" t="s">
        <v>62</v>
      </c>
      <c r="M188" s="38" t="s">
        <v>14</v>
      </c>
      <c r="N188" s="39" t="s">
        <v>882</v>
      </c>
      <c r="O188" s="27">
        <v>9.5</v>
      </c>
      <c r="P188" s="40" t="s">
        <v>883</v>
      </c>
    </row>
    <row r="189" s="1" customFormat="1" ht="31" customHeight="1" spans="1:16">
      <c r="A189" s="22">
        <v>181</v>
      </c>
      <c r="B189" s="25" t="s">
        <v>884</v>
      </c>
      <c r="C189" s="23" t="s">
        <v>15</v>
      </c>
      <c r="D189" s="23" t="s">
        <v>55</v>
      </c>
      <c r="E189" s="25" t="s">
        <v>621</v>
      </c>
      <c r="F189" s="25" t="s">
        <v>885</v>
      </c>
      <c r="G189" s="22" t="s">
        <v>886</v>
      </c>
      <c r="H189" s="24" t="s">
        <v>328</v>
      </c>
      <c r="I189" s="36" t="s">
        <v>60</v>
      </c>
      <c r="J189" s="37" t="s">
        <v>70</v>
      </c>
      <c r="K189" s="25">
        <v>9.5</v>
      </c>
      <c r="L189" s="37" t="s">
        <v>62</v>
      </c>
      <c r="M189" s="38" t="s">
        <v>14</v>
      </c>
      <c r="N189" s="39" t="s">
        <v>887</v>
      </c>
      <c r="O189" s="25">
        <v>9.5</v>
      </c>
      <c r="P189" s="40" t="s">
        <v>888</v>
      </c>
    </row>
    <row r="190" s="1" customFormat="1" ht="31" customHeight="1" spans="1:16">
      <c r="A190" s="22">
        <v>182</v>
      </c>
      <c r="B190" s="25" t="s">
        <v>884</v>
      </c>
      <c r="C190" s="23" t="s">
        <v>15</v>
      </c>
      <c r="D190" s="23" t="s">
        <v>55</v>
      </c>
      <c r="E190" s="25" t="s">
        <v>621</v>
      </c>
      <c r="F190" s="25" t="s">
        <v>725</v>
      </c>
      <c r="G190" s="22" t="s">
        <v>889</v>
      </c>
      <c r="H190" s="24" t="s">
        <v>109</v>
      </c>
      <c r="I190" s="36" t="s">
        <v>60</v>
      </c>
      <c r="J190" s="37" t="s">
        <v>70</v>
      </c>
      <c r="K190" s="26">
        <v>20</v>
      </c>
      <c r="L190" s="37" t="s">
        <v>62</v>
      </c>
      <c r="M190" s="38" t="s">
        <v>14</v>
      </c>
      <c r="N190" s="39" t="s">
        <v>890</v>
      </c>
      <c r="O190" s="26">
        <v>20</v>
      </c>
      <c r="P190" s="40" t="s">
        <v>891</v>
      </c>
    </row>
    <row r="191" s="2" customFormat="1" ht="31" customHeight="1" spans="1:16">
      <c r="A191" s="42"/>
      <c r="B191" s="43" t="s">
        <v>892</v>
      </c>
      <c r="C191" s="44"/>
      <c r="D191" s="44"/>
      <c r="E191" s="42"/>
      <c r="F191" s="42"/>
      <c r="G191" s="42"/>
      <c r="H191" s="45"/>
      <c r="I191" s="47"/>
      <c r="J191" s="48"/>
      <c r="K191" s="42">
        <f>SUM(K192:K201)</f>
        <v>564.5</v>
      </c>
      <c r="L191" s="42"/>
      <c r="M191" s="42"/>
      <c r="N191" s="42"/>
      <c r="O191" s="42">
        <f>SUM(O192:O201)</f>
        <v>564.5</v>
      </c>
      <c r="P191" s="40"/>
    </row>
    <row r="192" s="1" customFormat="1" ht="31" customHeight="1" spans="1:16">
      <c r="A192" s="22">
        <v>183</v>
      </c>
      <c r="B192" s="25" t="s">
        <v>893</v>
      </c>
      <c r="C192" s="23" t="s">
        <v>15</v>
      </c>
      <c r="D192" s="23" t="s">
        <v>55</v>
      </c>
      <c r="E192" s="25" t="s">
        <v>66</v>
      </c>
      <c r="F192" s="25" t="s">
        <v>894</v>
      </c>
      <c r="G192" s="25" t="s">
        <v>895</v>
      </c>
      <c r="H192" s="24" t="s">
        <v>598</v>
      </c>
      <c r="I192" s="36" t="s">
        <v>60</v>
      </c>
      <c r="J192" s="37" t="s">
        <v>70</v>
      </c>
      <c r="K192" s="25">
        <v>5</v>
      </c>
      <c r="L192" s="37" t="s">
        <v>62</v>
      </c>
      <c r="M192" s="38" t="s">
        <v>14</v>
      </c>
      <c r="N192" s="39" t="s">
        <v>890</v>
      </c>
      <c r="O192" s="25">
        <v>5</v>
      </c>
      <c r="P192" s="40" t="s">
        <v>896</v>
      </c>
    </row>
    <row r="193" s="1" customFormat="1" ht="31" customHeight="1" spans="1:16">
      <c r="A193" s="22">
        <v>184</v>
      </c>
      <c r="B193" s="25" t="s">
        <v>897</v>
      </c>
      <c r="C193" s="23" t="s">
        <v>15</v>
      </c>
      <c r="D193" s="23" t="s">
        <v>55</v>
      </c>
      <c r="E193" s="25" t="s">
        <v>66</v>
      </c>
      <c r="F193" s="25" t="s">
        <v>898</v>
      </c>
      <c r="G193" s="25" t="s">
        <v>899</v>
      </c>
      <c r="H193" s="24" t="s">
        <v>237</v>
      </c>
      <c r="I193" s="36" t="s">
        <v>60</v>
      </c>
      <c r="J193" s="37" t="s">
        <v>70</v>
      </c>
      <c r="K193" s="25">
        <v>9.5</v>
      </c>
      <c r="L193" s="37" t="s">
        <v>62</v>
      </c>
      <c r="M193" s="38" t="s">
        <v>14</v>
      </c>
      <c r="N193" s="39" t="s">
        <v>900</v>
      </c>
      <c r="O193" s="25">
        <v>9.5</v>
      </c>
      <c r="P193" s="40" t="s">
        <v>901</v>
      </c>
    </row>
    <row r="194" s="1" customFormat="1" ht="31" customHeight="1" spans="1:16">
      <c r="A194" s="22">
        <v>185</v>
      </c>
      <c r="B194" s="25" t="s">
        <v>902</v>
      </c>
      <c r="C194" s="23" t="s">
        <v>15</v>
      </c>
      <c r="D194" s="23" t="s">
        <v>55</v>
      </c>
      <c r="E194" s="25" t="s">
        <v>176</v>
      </c>
      <c r="F194" s="25" t="s">
        <v>903</v>
      </c>
      <c r="G194" s="25" t="s">
        <v>904</v>
      </c>
      <c r="H194" s="24" t="s">
        <v>869</v>
      </c>
      <c r="I194" s="36" t="s">
        <v>60</v>
      </c>
      <c r="J194" s="37" t="s">
        <v>70</v>
      </c>
      <c r="K194" s="25">
        <v>15</v>
      </c>
      <c r="L194" s="37" t="s">
        <v>62</v>
      </c>
      <c r="M194" s="38" t="s">
        <v>14</v>
      </c>
      <c r="N194" s="39" t="s">
        <v>905</v>
      </c>
      <c r="O194" s="25">
        <v>15</v>
      </c>
      <c r="P194" s="40" t="s">
        <v>906</v>
      </c>
    </row>
    <row r="195" s="1" customFormat="1" ht="31" customHeight="1" spans="1:16">
      <c r="A195" s="22">
        <v>186</v>
      </c>
      <c r="B195" s="25" t="s">
        <v>907</v>
      </c>
      <c r="C195" s="23" t="s">
        <v>15</v>
      </c>
      <c r="D195" s="23" t="s">
        <v>55</v>
      </c>
      <c r="E195" s="25" t="s">
        <v>223</v>
      </c>
      <c r="F195" s="25" t="s">
        <v>249</v>
      </c>
      <c r="G195" s="25" t="s">
        <v>908</v>
      </c>
      <c r="H195" s="24" t="s">
        <v>103</v>
      </c>
      <c r="I195" s="36" t="s">
        <v>60</v>
      </c>
      <c r="J195" s="37" t="s">
        <v>70</v>
      </c>
      <c r="K195" s="25">
        <v>9</v>
      </c>
      <c r="L195" s="37" t="s">
        <v>62</v>
      </c>
      <c r="M195" s="38" t="s">
        <v>14</v>
      </c>
      <c r="N195" s="39" t="s">
        <v>909</v>
      </c>
      <c r="O195" s="25">
        <v>9</v>
      </c>
      <c r="P195" s="40" t="s">
        <v>910</v>
      </c>
    </row>
    <row r="196" s="1" customFormat="1" ht="31" customHeight="1" spans="1:16">
      <c r="A196" s="22">
        <v>187</v>
      </c>
      <c r="B196" s="25" t="s">
        <v>911</v>
      </c>
      <c r="C196" s="23" t="s">
        <v>15</v>
      </c>
      <c r="D196" s="23" t="s">
        <v>55</v>
      </c>
      <c r="E196" s="25" t="s">
        <v>418</v>
      </c>
      <c r="F196" s="25" t="s">
        <v>419</v>
      </c>
      <c r="G196" s="25" t="s">
        <v>912</v>
      </c>
      <c r="H196" s="24" t="s">
        <v>109</v>
      </c>
      <c r="I196" s="36" t="s">
        <v>60</v>
      </c>
      <c r="J196" s="37" t="s">
        <v>70</v>
      </c>
      <c r="K196" s="27">
        <v>9.5</v>
      </c>
      <c r="L196" s="37" t="s">
        <v>62</v>
      </c>
      <c r="M196" s="38" t="s">
        <v>14</v>
      </c>
      <c r="N196" s="39" t="s">
        <v>913</v>
      </c>
      <c r="O196" s="27">
        <v>9.5</v>
      </c>
      <c r="P196" s="40" t="s">
        <v>914</v>
      </c>
    </row>
    <row r="197" s="1" customFormat="1" ht="31" customHeight="1" spans="1:16">
      <c r="A197" s="22">
        <v>188</v>
      </c>
      <c r="B197" s="25" t="s">
        <v>915</v>
      </c>
      <c r="C197" s="23" t="s">
        <v>15</v>
      </c>
      <c r="D197" s="23" t="s">
        <v>55</v>
      </c>
      <c r="E197" s="25" t="s">
        <v>418</v>
      </c>
      <c r="F197" s="25" t="s">
        <v>429</v>
      </c>
      <c r="G197" s="25" t="s">
        <v>916</v>
      </c>
      <c r="H197" s="24" t="s">
        <v>608</v>
      </c>
      <c r="I197" s="36" t="s">
        <v>60</v>
      </c>
      <c r="J197" s="37" t="s">
        <v>70</v>
      </c>
      <c r="K197" s="25">
        <v>3</v>
      </c>
      <c r="L197" s="37" t="s">
        <v>62</v>
      </c>
      <c r="M197" s="38" t="s">
        <v>14</v>
      </c>
      <c r="N197" s="39" t="s">
        <v>917</v>
      </c>
      <c r="O197" s="25">
        <v>3</v>
      </c>
      <c r="P197" s="40" t="s">
        <v>918</v>
      </c>
    </row>
    <row r="198" s="1" customFormat="1" ht="31" customHeight="1" spans="1:16">
      <c r="A198" s="22">
        <v>189</v>
      </c>
      <c r="B198" s="25" t="s">
        <v>919</v>
      </c>
      <c r="C198" s="23" t="s">
        <v>15</v>
      </c>
      <c r="D198" s="23" t="s">
        <v>55</v>
      </c>
      <c r="E198" s="25" t="s">
        <v>440</v>
      </c>
      <c r="F198" s="25" t="s">
        <v>441</v>
      </c>
      <c r="G198" s="25" t="s">
        <v>920</v>
      </c>
      <c r="H198" s="24" t="s">
        <v>328</v>
      </c>
      <c r="I198" s="36" t="s">
        <v>60</v>
      </c>
      <c r="J198" s="37" t="s">
        <v>70</v>
      </c>
      <c r="K198" s="27">
        <v>9.5</v>
      </c>
      <c r="L198" s="37" t="s">
        <v>62</v>
      </c>
      <c r="M198" s="38" t="s">
        <v>14</v>
      </c>
      <c r="N198" s="39" t="s">
        <v>921</v>
      </c>
      <c r="O198" s="27">
        <v>9.5</v>
      </c>
      <c r="P198" s="40" t="s">
        <v>922</v>
      </c>
    </row>
    <row r="199" s="1" customFormat="1" ht="31" customHeight="1" spans="1:16">
      <c r="A199" s="22">
        <v>190</v>
      </c>
      <c r="B199" s="25" t="s">
        <v>923</v>
      </c>
      <c r="C199" s="23" t="s">
        <v>15</v>
      </c>
      <c r="D199" s="23" t="s">
        <v>55</v>
      </c>
      <c r="E199" s="25" t="s">
        <v>505</v>
      </c>
      <c r="F199" s="25" t="s">
        <v>515</v>
      </c>
      <c r="G199" s="22" t="s">
        <v>924</v>
      </c>
      <c r="H199" s="24" t="s">
        <v>925</v>
      </c>
      <c r="I199" s="36" t="s">
        <v>60</v>
      </c>
      <c r="J199" s="37" t="s">
        <v>70</v>
      </c>
      <c r="K199" s="25">
        <v>9.5</v>
      </c>
      <c r="L199" s="37" t="s">
        <v>62</v>
      </c>
      <c r="M199" s="38" t="s">
        <v>14</v>
      </c>
      <c r="N199" s="39" t="s">
        <v>926</v>
      </c>
      <c r="O199" s="25">
        <v>9.5</v>
      </c>
      <c r="P199" s="40" t="s">
        <v>927</v>
      </c>
    </row>
    <row r="200" s="1" customFormat="1" ht="31" customHeight="1" spans="1:16">
      <c r="A200" s="22">
        <v>191</v>
      </c>
      <c r="B200" s="25" t="s">
        <v>928</v>
      </c>
      <c r="C200" s="23" t="s">
        <v>15</v>
      </c>
      <c r="D200" s="23" t="s">
        <v>55</v>
      </c>
      <c r="E200" s="25" t="s">
        <v>574</v>
      </c>
      <c r="F200" s="25" t="s">
        <v>929</v>
      </c>
      <c r="G200" s="25" t="s">
        <v>930</v>
      </c>
      <c r="H200" s="24" t="s">
        <v>931</v>
      </c>
      <c r="I200" s="36" t="s">
        <v>60</v>
      </c>
      <c r="J200" s="37" t="s">
        <v>70</v>
      </c>
      <c r="K200" s="25">
        <v>9.5</v>
      </c>
      <c r="L200" s="37" t="s">
        <v>62</v>
      </c>
      <c r="M200" s="38" t="s">
        <v>14</v>
      </c>
      <c r="N200" s="39" t="s">
        <v>932</v>
      </c>
      <c r="O200" s="25">
        <v>9.5</v>
      </c>
      <c r="P200" s="40" t="s">
        <v>933</v>
      </c>
    </row>
    <row r="201" s="1" customFormat="1" ht="31" customHeight="1" spans="1:16">
      <c r="A201" s="22">
        <v>192</v>
      </c>
      <c r="B201" s="49" t="s">
        <v>934</v>
      </c>
      <c r="C201" s="23" t="s">
        <v>15</v>
      </c>
      <c r="D201" s="23" t="s">
        <v>55</v>
      </c>
      <c r="E201" s="23" t="s">
        <v>56</v>
      </c>
      <c r="F201" s="23" t="s">
        <v>935</v>
      </c>
      <c r="G201" s="50" t="s">
        <v>936</v>
      </c>
      <c r="H201" s="50" t="s">
        <v>937</v>
      </c>
      <c r="I201" s="36" t="s">
        <v>60</v>
      </c>
      <c r="J201" s="37" t="s">
        <v>70</v>
      </c>
      <c r="K201" s="39">
        <v>485</v>
      </c>
      <c r="L201" s="37" t="s">
        <v>62</v>
      </c>
      <c r="M201" s="60" t="s">
        <v>14</v>
      </c>
      <c r="N201" s="39" t="s">
        <v>63</v>
      </c>
      <c r="O201" s="39">
        <v>485</v>
      </c>
      <c r="P201" s="40" t="s">
        <v>938</v>
      </c>
    </row>
    <row r="202" s="2" customFormat="1" ht="31" customHeight="1" spans="1:16">
      <c r="A202" s="42"/>
      <c r="B202" s="42" t="s">
        <v>939</v>
      </c>
      <c r="C202" s="44"/>
      <c r="D202" s="44"/>
      <c r="E202" s="42"/>
      <c r="F202" s="42"/>
      <c r="G202" s="42"/>
      <c r="H202" s="45"/>
      <c r="I202" s="47"/>
      <c r="J202" s="48"/>
      <c r="K202" s="42">
        <f>SUM(K203:K214)</f>
        <v>180</v>
      </c>
      <c r="L202" s="48"/>
      <c r="M202" s="61"/>
      <c r="N202" s="62"/>
      <c r="O202" s="42">
        <f>SUM(O203:O214)</f>
        <v>180</v>
      </c>
      <c r="P202" s="63"/>
    </row>
    <row r="203" s="3" customFormat="1" ht="80" customHeight="1" spans="1:16">
      <c r="A203" s="51">
        <v>193</v>
      </c>
      <c r="B203" s="26" t="s">
        <v>940</v>
      </c>
      <c r="C203" s="51" t="s">
        <v>941</v>
      </c>
      <c r="D203" s="52" t="s">
        <v>942</v>
      </c>
      <c r="E203" s="26" t="s">
        <v>440</v>
      </c>
      <c r="F203" s="26" t="s">
        <v>483</v>
      </c>
      <c r="G203" s="53" t="s">
        <v>943</v>
      </c>
      <c r="H203" s="53" t="s">
        <v>944</v>
      </c>
      <c r="I203" s="64" t="s">
        <v>945</v>
      </c>
      <c r="J203" s="37" t="s">
        <v>70</v>
      </c>
      <c r="K203" s="65">
        <v>15</v>
      </c>
      <c r="L203" s="37" t="s">
        <v>946</v>
      </c>
      <c r="M203" s="26" t="s">
        <v>940</v>
      </c>
      <c r="N203" s="37" t="s">
        <v>947</v>
      </c>
      <c r="O203" s="65">
        <v>15</v>
      </c>
      <c r="P203" s="66" t="s">
        <v>948</v>
      </c>
    </row>
    <row r="204" s="3" customFormat="1" ht="37" customHeight="1" spans="1:16">
      <c r="A204" s="51">
        <v>194</v>
      </c>
      <c r="B204" s="26" t="s">
        <v>940</v>
      </c>
      <c r="C204" s="51" t="s">
        <v>949</v>
      </c>
      <c r="D204" s="51" t="s">
        <v>950</v>
      </c>
      <c r="E204" s="26" t="s">
        <v>574</v>
      </c>
      <c r="F204" s="26" t="s">
        <v>929</v>
      </c>
      <c r="G204" s="53" t="s">
        <v>951</v>
      </c>
      <c r="H204" s="53" t="s">
        <v>952</v>
      </c>
      <c r="I204" s="53" t="s">
        <v>953</v>
      </c>
      <c r="J204" s="37" t="s">
        <v>70</v>
      </c>
      <c r="K204" s="65">
        <v>15</v>
      </c>
      <c r="L204" s="37" t="s">
        <v>946</v>
      </c>
      <c r="M204" s="26" t="s">
        <v>940</v>
      </c>
      <c r="N204" s="37" t="s">
        <v>947</v>
      </c>
      <c r="O204" s="65">
        <v>15</v>
      </c>
      <c r="P204" s="66" t="s">
        <v>954</v>
      </c>
    </row>
    <row r="205" s="3" customFormat="1" ht="99" customHeight="1" spans="1:16">
      <c r="A205" s="51">
        <v>195</v>
      </c>
      <c r="B205" s="26" t="s">
        <v>940</v>
      </c>
      <c r="C205" s="51" t="s">
        <v>955</v>
      </c>
      <c r="D205" s="51" t="s">
        <v>956</v>
      </c>
      <c r="E205" s="26" t="s">
        <v>66</v>
      </c>
      <c r="F205" s="26" t="s">
        <v>834</v>
      </c>
      <c r="G205" s="53" t="s">
        <v>957</v>
      </c>
      <c r="H205" s="53" t="s">
        <v>958</v>
      </c>
      <c r="I205" s="53" t="s">
        <v>959</v>
      </c>
      <c r="J205" s="37" t="s">
        <v>70</v>
      </c>
      <c r="K205" s="65">
        <v>15</v>
      </c>
      <c r="L205" s="37" t="s">
        <v>946</v>
      </c>
      <c r="M205" s="26" t="s">
        <v>940</v>
      </c>
      <c r="N205" s="37" t="s">
        <v>947</v>
      </c>
      <c r="O205" s="65">
        <v>15</v>
      </c>
      <c r="P205" s="66" t="s">
        <v>960</v>
      </c>
    </row>
    <row r="206" s="3" customFormat="1" ht="77" customHeight="1" spans="1:16">
      <c r="A206" s="51">
        <v>196</v>
      </c>
      <c r="B206" s="26" t="s">
        <v>940</v>
      </c>
      <c r="C206" s="51" t="s">
        <v>961</v>
      </c>
      <c r="D206" s="51" t="s">
        <v>962</v>
      </c>
      <c r="E206" s="26" t="s">
        <v>621</v>
      </c>
      <c r="F206" s="26" t="s">
        <v>683</v>
      </c>
      <c r="G206" s="53" t="s">
        <v>963</v>
      </c>
      <c r="H206" s="53" t="s">
        <v>964</v>
      </c>
      <c r="I206" s="53" t="s">
        <v>965</v>
      </c>
      <c r="J206" s="53" t="s">
        <v>966</v>
      </c>
      <c r="K206" s="65">
        <v>15</v>
      </c>
      <c r="L206" s="37" t="s">
        <v>946</v>
      </c>
      <c r="M206" s="26" t="s">
        <v>940</v>
      </c>
      <c r="N206" s="37" t="s">
        <v>947</v>
      </c>
      <c r="O206" s="65">
        <v>15</v>
      </c>
      <c r="P206" s="66" t="s">
        <v>686</v>
      </c>
    </row>
    <row r="207" s="3" customFormat="1" ht="31" customHeight="1" spans="1:16">
      <c r="A207" s="51">
        <v>197</v>
      </c>
      <c r="B207" s="51" t="s">
        <v>940</v>
      </c>
      <c r="C207" s="51" t="s">
        <v>967</v>
      </c>
      <c r="D207" s="51" t="s">
        <v>968</v>
      </c>
      <c r="E207" s="26" t="s">
        <v>729</v>
      </c>
      <c r="F207" s="26" t="s">
        <v>730</v>
      </c>
      <c r="G207" s="53" t="s">
        <v>969</v>
      </c>
      <c r="H207" s="53" t="s">
        <v>970</v>
      </c>
      <c r="I207" s="53" t="s">
        <v>971</v>
      </c>
      <c r="J207" s="37" t="s">
        <v>70</v>
      </c>
      <c r="K207" s="65">
        <v>15</v>
      </c>
      <c r="L207" s="37" t="s">
        <v>946</v>
      </c>
      <c r="M207" s="26" t="s">
        <v>940</v>
      </c>
      <c r="N207" s="37" t="s">
        <v>947</v>
      </c>
      <c r="O207" s="65">
        <v>15</v>
      </c>
      <c r="P207" s="66" t="s">
        <v>972</v>
      </c>
    </row>
    <row r="208" s="3" customFormat="1" ht="50" customHeight="1" spans="1:16">
      <c r="A208" s="51">
        <v>198</v>
      </c>
      <c r="B208" s="26" t="s">
        <v>940</v>
      </c>
      <c r="C208" s="51" t="s">
        <v>973</v>
      </c>
      <c r="D208" s="51" t="s">
        <v>974</v>
      </c>
      <c r="E208" s="26" t="s">
        <v>264</v>
      </c>
      <c r="F208" s="26" t="s">
        <v>307</v>
      </c>
      <c r="G208" s="53" t="s">
        <v>975</v>
      </c>
      <c r="H208" s="53" t="s">
        <v>976</v>
      </c>
      <c r="I208" s="53" t="s">
        <v>977</v>
      </c>
      <c r="J208" s="53" t="s">
        <v>978</v>
      </c>
      <c r="K208" s="65">
        <v>15</v>
      </c>
      <c r="L208" s="37" t="s">
        <v>946</v>
      </c>
      <c r="M208" s="26" t="s">
        <v>940</v>
      </c>
      <c r="N208" s="37" t="s">
        <v>947</v>
      </c>
      <c r="O208" s="65">
        <v>15</v>
      </c>
      <c r="P208" s="66" t="s">
        <v>979</v>
      </c>
    </row>
    <row r="209" s="3" customFormat="1" ht="31" customHeight="1" spans="1:16">
      <c r="A209" s="51">
        <v>199</v>
      </c>
      <c r="B209" s="26" t="s">
        <v>940</v>
      </c>
      <c r="C209" s="51" t="s">
        <v>980</v>
      </c>
      <c r="D209" s="51" t="s">
        <v>981</v>
      </c>
      <c r="E209" s="26" t="s">
        <v>118</v>
      </c>
      <c r="F209" s="26" t="s">
        <v>170</v>
      </c>
      <c r="G209" s="53" t="s">
        <v>982</v>
      </c>
      <c r="H209" s="53" t="s">
        <v>983</v>
      </c>
      <c r="I209" s="53" t="s">
        <v>984</v>
      </c>
      <c r="J209" s="53" t="s">
        <v>985</v>
      </c>
      <c r="K209" s="65">
        <v>15</v>
      </c>
      <c r="L209" s="37" t="s">
        <v>946</v>
      </c>
      <c r="M209" s="26" t="s">
        <v>940</v>
      </c>
      <c r="N209" s="37" t="s">
        <v>947</v>
      </c>
      <c r="O209" s="65">
        <v>15</v>
      </c>
      <c r="P209" s="66" t="s">
        <v>986</v>
      </c>
    </row>
    <row r="210" s="3" customFormat="1" ht="31" customHeight="1" spans="1:16">
      <c r="A210" s="51">
        <v>200</v>
      </c>
      <c r="B210" s="26" t="s">
        <v>940</v>
      </c>
      <c r="C210" s="51" t="s">
        <v>987</v>
      </c>
      <c r="D210" s="51" t="s">
        <v>988</v>
      </c>
      <c r="E210" s="26" t="s">
        <v>118</v>
      </c>
      <c r="F210" s="26" t="s">
        <v>151</v>
      </c>
      <c r="G210" s="53" t="s">
        <v>989</v>
      </c>
      <c r="H210" s="53" t="s">
        <v>990</v>
      </c>
      <c r="I210" s="53" t="s">
        <v>991</v>
      </c>
      <c r="J210" s="37" t="s">
        <v>70</v>
      </c>
      <c r="K210" s="65">
        <v>15</v>
      </c>
      <c r="L210" s="37" t="s">
        <v>946</v>
      </c>
      <c r="M210" s="26" t="s">
        <v>940</v>
      </c>
      <c r="N210" s="37" t="s">
        <v>947</v>
      </c>
      <c r="O210" s="65">
        <v>15</v>
      </c>
      <c r="P210" s="66" t="s">
        <v>992</v>
      </c>
    </row>
    <row r="211" s="3" customFormat="1" ht="31" customHeight="1" spans="1:16">
      <c r="A211" s="51">
        <v>201</v>
      </c>
      <c r="B211" s="26" t="s">
        <v>940</v>
      </c>
      <c r="C211" s="51" t="s">
        <v>993</v>
      </c>
      <c r="D211" s="51" t="s">
        <v>994</v>
      </c>
      <c r="E211" s="26" t="s">
        <v>223</v>
      </c>
      <c r="F211" s="26" t="s">
        <v>254</v>
      </c>
      <c r="G211" s="53" t="s">
        <v>995</v>
      </c>
      <c r="H211" s="53" t="s">
        <v>996</v>
      </c>
      <c r="I211" s="53" t="s">
        <v>997</v>
      </c>
      <c r="J211" s="37" t="s">
        <v>70</v>
      </c>
      <c r="K211" s="65">
        <v>15</v>
      </c>
      <c r="L211" s="37" t="s">
        <v>946</v>
      </c>
      <c r="M211" s="26" t="s">
        <v>940</v>
      </c>
      <c r="N211" s="37" t="s">
        <v>947</v>
      </c>
      <c r="O211" s="65">
        <v>15</v>
      </c>
      <c r="P211" s="66" t="s">
        <v>998</v>
      </c>
    </row>
    <row r="212" s="3" customFormat="1" ht="31" customHeight="1" spans="1:16">
      <c r="A212" s="51">
        <v>202</v>
      </c>
      <c r="B212" s="26" t="s">
        <v>940</v>
      </c>
      <c r="C212" s="51" t="s">
        <v>999</v>
      </c>
      <c r="D212" s="51" t="s">
        <v>1000</v>
      </c>
      <c r="E212" s="26" t="s">
        <v>223</v>
      </c>
      <c r="F212" s="26" t="s">
        <v>249</v>
      </c>
      <c r="G212" s="53" t="s">
        <v>1001</v>
      </c>
      <c r="H212" s="53" t="s">
        <v>1002</v>
      </c>
      <c r="I212" s="53" t="s">
        <v>1003</v>
      </c>
      <c r="J212" s="37" t="s">
        <v>70</v>
      </c>
      <c r="K212" s="65">
        <v>15</v>
      </c>
      <c r="L212" s="37" t="s">
        <v>946</v>
      </c>
      <c r="M212" s="26" t="s">
        <v>940</v>
      </c>
      <c r="N212" s="37" t="s">
        <v>947</v>
      </c>
      <c r="O212" s="65">
        <v>15</v>
      </c>
      <c r="P212" s="66" t="s">
        <v>1004</v>
      </c>
    </row>
    <row r="213" s="3" customFormat="1" ht="31" customHeight="1" spans="1:16">
      <c r="A213" s="51">
        <v>203</v>
      </c>
      <c r="B213" s="26" t="s">
        <v>940</v>
      </c>
      <c r="C213" s="51" t="s">
        <v>1005</v>
      </c>
      <c r="D213" s="51" t="s">
        <v>1006</v>
      </c>
      <c r="E213" s="26" t="s">
        <v>767</v>
      </c>
      <c r="F213" s="26" t="s">
        <v>801</v>
      </c>
      <c r="G213" s="53" t="s">
        <v>1007</v>
      </c>
      <c r="H213" s="53" t="s">
        <v>1008</v>
      </c>
      <c r="I213" s="53" t="s">
        <v>1009</v>
      </c>
      <c r="J213" s="37" t="s">
        <v>70</v>
      </c>
      <c r="K213" s="65">
        <v>15</v>
      </c>
      <c r="L213" s="37" t="s">
        <v>946</v>
      </c>
      <c r="M213" s="26" t="s">
        <v>940</v>
      </c>
      <c r="N213" s="37" t="s">
        <v>947</v>
      </c>
      <c r="O213" s="65">
        <v>15</v>
      </c>
      <c r="P213" s="66" t="s">
        <v>1010</v>
      </c>
    </row>
    <row r="214" s="3" customFormat="1" ht="57" customHeight="1" spans="1:16">
      <c r="A214" s="51">
        <v>204</v>
      </c>
      <c r="B214" s="26" t="s">
        <v>940</v>
      </c>
      <c r="C214" s="51" t="s">
        <v>1011</v>
      </c>
      <c r="D214" s="51" t="s">
        <v>1012</v>
      </c>
      <c r="E214" s="26" t="s">
        <v>505</v>
      </c>
      <c r="F214" s="26" t="s">
        <v>515</v>
      </c>
      <c r="G214" s="53" t="s">
        <v>1013</v>
      </c>
      <c r="H214" s="53" t="s">
        <v>1014</v>
      </c>
      <c r="I214" s="53" t="s">
        <v>1015</v>
      </c>
      <c r="J214" s="37" t="s">
        <v>70</v>
      </c>
      <c r="K214" s="65">
        <v>15</v>
      </c>
      <c r="L214" s="37" t="s">
        <v>946</v>
      </c>
      <c r="M214" s="26" t="s">
        <v>940</v>
      </c>
      <c r="N214" s="37" t="s">
        <v>947</v>
      </c>
      <c r="O214" s="65">
        <v>15</v>
      </c>
      <c r="P214" s="66" t="s">
        <v>1016</v>
      </c>
    </row>
    <row r="215" s="4" customFormat="1" ht="31" customHeight="1" spans="1:16">
      <c r="A215" s="54"/>
      <c r="B215" s="54" t="s">
        <v>1017</v>
      </c>
      <c r="C215" s="55"/>
      <c r="D215" s="55"/>
      <c r="E215" s="56"/>
      <c r="F215" s="56"/>
      <c r="G215" s="57"/>
      <c r="H215" s="58"/>
      <c r="I215" s="67"/>
      <c r="J215" s="68"/>
      <c r="K215" s="48">
        <f>K216+K246+K252+K267</f>
        <v>1012.77</v>
      </c>
      <c r="L215" s="48"/>
      <c r="M215" s="48"/>
      <c r="N215" s="48"/>
      <c r="O215" s="48">
        <f>O216+O246+O252+O267</f>
        <v>1012.77</v>
      </c>
      <c r="P215" s="69"/>
    </row>
    <row r="216" s="4" customFormat="1" ht="38" customHeight="1" spans="1:16">
      <c r="A216" s="56"/>
      <c r="B216" s="56" t="s">
        <v>1018</v>
      </c>
      <c r="C216" s="55"/>
      <c r="D216" s="55"/>
      <c r="E216" s="56"/>
      <c r="F216" s="56"/>
      <c r="G216" s="56"/>
      <c r="H216" s="57"/>
      <c r="I216" s="70"/>
      <c r="J216" s="48"/>
      <c r="K216" s="71">
        <f>SUM(K217:K245)</f>
        <v>201.17</v>
      </c>
      <c r="L216" s="71"/>
      <c r="M216" s="71"/>
      <c r="N216" s="71"/>
      <c r="O216" s="71">
        <f>SUM(O217:O245)</f>
        <v>201.17</v>
      </c>
      <c r="P216" s="63"/>
    </row>
    <row r="217" s="3" customFormat="1" ht="38" customHeight="1" spans="1:16">
      <c r="A217" s="26">
        <v>205</v>
      </c>
      <c r="B217" s="25" t="s">
        <v>1019</v>
      </c>
      <c r="C217" s="41" t="s">
        <v>15</v>
      </c>
      <c r="D217" s="41" t="s">
        <v>55</v>
      </c>
      <c r="E217" s="25" t="s">
        <v>118</v>
      </c>
      <c r="F217" s="25" t="s">
        <v>848</v>
      </c>
      <c r="G217" s="26" t="s">
        <v>1020</v>
      </c>
      <c r="H217" s="59" t="s">
        <v>1021</v>
      </c>
      <c r="I217" s="64" t="s">
        <v>60</v>
      </c>
      <c r="J217" s="37" t="s">
        <v>70</v>
      </c>
      <c r="K217" s="25">
        <v>3</v>
      </c>
      <c r="L217" s="37" t="s">
        <v>62</v>
      </c>
      <c r="M217" s="72" t="s">
        <v>14</v>
      </c>
      <c r="N217" s="37" t="s">
        <v>63</v>
      </c>
      <c r="O217" s="25">
        <v>3</v>
      </c>
      <c r="P217" s="40" t="s">
        <v>1022</v>
      </c>
    </row>
    <row r="218" s="3" customFormat="1" ht="38" customHeight="1" spans="1:16">
      <c r="A218" s="26">
        <v>206</v>
      </c>
      <c r="B218" s="25" t="s">
        <v>1023</v>
      </c>
      <c r="C218" s="41" t="s">
        <v>15</v>
      </c>
      <c r="D218" s="41" t="s">
        <v>55</v>
      </c>
      <c r="E218" s="25" t="s">
        <v>176</v>
      </c>
      <c r="F218" s="25" t="s">
        <v>1024</v>
      </c>
      <c r="G218" s="26" t="s">
        <v>1025</v>
      </c>
      <c r="H218" s="59" t="s">
        <v>1026</v>
      </c>
      <c r="I218" s="64" t="s">
        <v>60</v>
      </c>
      <c r="J218" s="37" t="s">
        <v>70</v>
      </c>
      <c r="K218" s="25">
        <v>4</v>
      </c>
      <c r="L218" s="37" t="s">
        <v>62</v>
      </c>
      <c r="M218" s="72" t="s">
        <v>14</v>
      </c>
      <c r="N218" s="37" t="s">
        <v>71</v>
      </c>
      <c r="O218" s="25">
        <v>4</v>
      </c>
      <c r="P218" s="40" t="s">
        <v>1027</v>
      </c>
    </row>
    <row r="219" s="3" customFormat="1" ht="38" customHeight="1" spans="1:16">
      <c r="A219" s="26">
        <v>207</v>
      </c>
      <c r="B219" s="25" t="s">
        <v>1028</v>
      </c>
      <c r="C219" s="41" t="s">
        <v>15</v>
      </c>
      <c r="D219" s="41" t="s">
        <v>55</v>
      </c>
      <c r="E219" s="25" t="s">
        <v>176</v>
      </c>
      <c r="F219" s="25" t="s">
        <v>1029</v>
      </c>
      <c r="G219" s="26" t="s">
        <v>1030</v>
      </c>
      <c r="H219" s="59" t="s">
        <v>1031</v>
      </c>
      <c r="I219" s="64" t="s">
        <v>60</v>
      </c>
      <c r="J219" s="37" t="s">
        <v>70</v>
      </c>
      <c r="K219" s="25">
        <v>8</v>
      </c>
      <c r="L219" s="37" t="s">
        <v>62</v>
      </c>
      <c r="M219" s="72" t="s">
        <v>14</v>
      </c>
      <c r="N219" s="37" t="s">
        <v>76</v>
      </c>
      <c r="O219" s="25">
        <v>8</v>
      </c>
      <c r="P219" s="40" t="s">
        <v>1032</v>
      </c>
    </row>
    <row r="220" s="3" customFormat="1" ht="38" customHeight="1" spans="1:16">
      <c r="A220" s="26">
        <v>208</v>
      </c>
      <c r="B220" s="25" t="s">
        <v>1033</v>
      </c>
      <c r="C220" s="41" t="s">
        <v>15</v>
      </c>
      <c r="D220" s="41" t="s">
        <v>55</v>
      </c>
      <c r="E220" s="25" t="s">
        <v>176</v>
      </c>
      <c r="F220" s="25" t="s">
        <v>1034</v>
      </c>
      <c r="G220" s="26" t="s">
        <v>1035</v>
      </c>
      <c r="H220" s="59" t="s">
        <v>1031</v>
      </c>
      <c r="I220" s="64" t="s">
        <v>60</v>
      </c>
      <c r="J220" s="37" t="s">
        <v>70</v>
      </c>
      <c r="K220" s="25">
        <v>8.5</v>
      </c>
      <c r="L220" s="37" t="s">
        <v>62</v>
      </c>
      <c r="M220" s="72" t="s">
        <v>14</v>
      </c>
      <c r="N220" s="37" t="s">
        <v>82</v>
      </c>
      <c r="O220" s="25">
        <v>8.5</v>
      </c>
      <c r="P220" s="40" t="s">
        <v>1036</v>
      </c>
    </row>
    <row r="221" s="3" customFormat="1" ht="38" customHeight="1" spans="1:16">
      <c r="A221" s="26">
        <v>209</v>
      </c>
      <c r="B221" s="25" t="s">
        <v>1037</v>
      </c>
      <c r="C221" s="41" t="s">
        <v>15</v>
      </c>
      <c r="D221" s="41" t="s">
        <v>55</v>
      </c>
      <c r="E221" s="25" t="s">
        <v>176</v>
      </c>
      <c r="F221" s="25" t="s">
        <v>192</v>
      </c>
      <c r="G221" s="26" t="s">
        <v>1038</v>
      </c>
      <c r="H221" s="59" t="s">
        <v>1039</v>
      </c>
      <c r="I221" s="64" t="s">
        <v>60</v>
      </c>
      <c r="J221" s="37" t="s">
        <v>70</v>
      </c>
      <c r="K221" s="25">
        <v>8</v>
      </c>
      <c r="L221" s="37" t="s">
        <v>62</v>
      </c>
      <c r="M221" s="72" t="s">
        <v>14</v>
      </c>
      <c r="N221" s="37" t="s">
        <v>87</v>
      </c>
      <c r="O221" s="25">
        <v>8</v>
      </c>
      <c r="P221" s="40" t="s">
        <v>1040</v>
      </c>
    </row>
    <row r="222" s="3" customFormat="1" ht="38" customHeight="1" spans="1:16">
      <c r="A222" s="26">
        <v>210</v>
      </c>
      <c r="B222" s="25" t="s">
        <v>1041</v>
      </c>
      <c r="C222" s="41" t="s">
        <v>15</v>
      </c>
      <c r="D222" s="41" t="s">
        <v>55</v>
      </c>
      <c r="E222" s="25" t="s">
        <v>264</v>
      </c>
      <c r="F222" s="25" t="s">
        <v>1042</v>
      </c>
      <c r="G222" s="26" t="s">
        <v>1043</v>
      </c>
      <c r="H222" s="59" t="s">
        <v>1044</v>
      </c>
      <c r="I222" s="64" t="s">
        <v>60</v>
      </c>
      <c r="J222" s="37" t="s">
        <v>70</v>
      </c>
      <c r="K222" s="25">
        <v>8</v>
      </c>
      <c r="L222" s="37" t="s">
        <v>62</v>
      </c>
      <c r="M222" s="72" t="s">
        <v>14</v>
      </c>
      <c r="N222" s="37" t="s">
        <v>93</v>
      </c>
      <c r="O222" s="25">
        <v>8</v>
      </c>
      <c r="P222" s="40" t="s">
        <v>1045</v>
      </c>
    </row>
    <row r="223" s="3" customFormat="1" ht="38" customHeight="1" spans="1:16">
      <c r="A223" s="26">
        <v>211</v>
      </c>
      <c r="B223" s="25" t="s">
        <v>1046</v>
      </c>
      <c r="C223" s="41" t="s">
        <v>15</v>
      </c>
      <c r="D223" s="41" t="s">
        <v>55</v>
      </c>
      <c r="E223" s="25" t="s">
        <v>264</v>
      </c>
      <c r="F223" s="25" t="s">
        <v>1042</v>
      </c>
      <c r="G223" s="26" t="s">
        <v>1047</v>
      </c>
      <c r="H223" s="59" t="s">
        <v>1048</v>
      </c>
      <c r="I223" s="64" t="s">
        <v>60</v>
      </c>
      <c r="J223" s="37" t="s">
        <v>70</v>
      </c>
      <c r="K223" s="25">
        <v>7</v>
      </c>
      <c r="L223" s="37" t="s">
        <v>62</v>
      </c>
      <c r="M223" s="72" t="s">
        <v>14</v>
      </c>
      <c r="N223" s="37" t="s">
        <v>98</v>
      </c>
      <c r="O223" s="25">
        <v>7</v>
      </c>
      <c r="P223" s="40" t="s">
        <v>1049</v>
      </c>
    </row>
    <row r="224" s="3" customFormat="1" ht="38" customHeight="1" spans="1:16">
      <c r="A224" s="26">
        <v>212</v>
      </c>
      <c r="B224" s="25" t="s">
        <v>1050</v>
      </c>
      <c r="C224" s="41" t="s">
        <v>15</v>
      </c>
      <c r="D224" s="41" t="s">
        <v>55</v>
      </c>
      <c r="E224" s="25" t="s">
        <v>264</v>
      </c>
      <c r="F224" s="25" t="s">
        <v>1051</v>
      </c>
      <c r="G224" s="26" t="s">
        <v>1052</v>
      </c>
      <c r="H224" s="59" t="s">
        <v>1053</v>
      </c>
      <c r="I224" s="64" t="s">
        <v>60</v>
      </c>
      <c r="J224" s="37" t="s">
        <v>70</v>
      </c>
      <c r="K224" s="25">
        <v>8.5</v>
      </c>
      <c r="L224" s="37" t="s">
        <v>62</v>
      </c>
      <c r="M224" s="72" t="s">
        <v>14</v>
      </c>
      <c r="N224" s="37" t="s">
        <v>104</v>
      </c>
      <c r="O224" s="25">
        <v>8.5</v>
      </c>
      <c r="P224" s="40" t="s">
        <v>1054</v>
      </c>
    </row>
    <row r="225" s="3" customFormat="1" ht="38" customHeight="1" spans="1:16">
      <c r="A225" s="26">
        <v>213</v>
      </c>
      <c r="B225" s="25" t="s">
        <v>1055</v>
      </c>
      <c r="C225" s="41" t="s">
        <v>15</v>
      </c>
      <c r="D225" s="41" t="s">
        <v>55</v>
      </c>
      <c r="E225" s="25" t="s">
        <v>264</v>
      </c>
      <c r="F225" s="25" t="s">
        <v>1056</v>
      </c>
      <c r="G225" s="26" t="s">
        <v>1057</v>
      </c>
      <c r="H225" s="59" t="s">
        <v>1058</v>
      </c>
      <c r="I225" s="64" t="s">
        <v>60</v>
      </c>
      <c r="J225" s="37" t="s">
        <v>70</v>
      </c>
      <c r="K225" s="25">
        <v>4</v>
      </c>
      <c r="L225" s="37" t="s">
        <v>62</v>
      </c>
      <c r="M225" s="72" t="s">
        <v>14</v>
      </c>
      <c r="N225" s="37" t="s">
        <v>110</v>
      </c>
      <c r="O225" s="25">
        <v>4</v>
      </c>
      <c r="P225" s="40" t="s">
        <v>1059</v>
      </c>
    </row>
    <row r="226" s="3" customFormat="1" ht="38" customHeight="1" spans="1:16">
      <c r="A226" s="26">
        <v>214</v>
      </c>
      <c r="B226" s="25" t="s">
        <v>1060</v>
      </c>
      <c r="C226" s="41" t="s">
        <v>15</v>
      </c>
      <c r="D226" s="41" t="s">
        <v>55</v>
      </c>
      <c r="E226" s="25" t="s">
        <v>264</v>
      </c>
      <c r="F226" s="25" t="s">
        <v>307</v>
      </c>
      <c r="G226" s="26" t="s">
        <v>1061</v>
      </c>
      <c r="H226" s="59" t="s">
        <v>1062</v>
      </c>
      <c r="I226" s="64" t="s">
        <v>60</v>
      </c>
      <c r="J226" s="37" t="s">
        <v>70</v>
      </c>
      <c r="K226" s="25">
        <v>5</v>
      </c>
      <c r="L226" s="37" t="s">
        <v>62</v>
      </c>
      <c r="M226" s="72" t="s">
        <v>14</v>
      </c>
      <c r="N226" s="37" t="s">
        <v>115</v>
      </c>
      <c r="O226" s="25">
        <v>5</v>
      </c>
      <c r="P226" s="40" t="s">
        <v>1063</v>
      </c>
    </row>
    <row r="227" s="3" customFormat="1" ht="38" customHeight="1" spans="1:16">
      <c r="A227" s="26">
        <v>215</v>
      </c>
      <c r="B227" s="25" t="s">
        <v>1064</v>
      </c>
      <c r="C227" s="41" t="s">
        <v>15</v>
      </c>
      <c r="D227" s="41" t="s">
        <v>55</v>
      </c>
      <c r="E227" s="25" t="s">
        <v>223</v>
      </c>
      <c r="F227" s="25" t="s">
        <v>224</v>
      </c>
      <c r="G227" s="26" t="s">
        <v>1065</v>
      </c>
      <c r="H227" s="59" t="s">
        <v>1066</v>
      </c>
      <c r="I227" s="64" t="s">
        <v>60</v>
      </c>
      <c r="J227" s="37" t="s">
        <v>70</v>
      </c>
      <c r="K227" s="25">
        <v>9.5</v>
      </c>
      <c r="L227" s="37" t="s">
        <v>62</v>
      </c>
      <c r="M227" s="72" t="s">
        <v>14</v>
      </c>
      <c r="N227" s="37" t="s">
        <v>121</v>
      </c>
      <c r="O227" s="25">
        <v>9.5</v>
      </c>
      <c r="P227" s="40" t="s">
        <v>1067</v>
      </c>
    </row>
    <row r="228" s="3" customFormat="1" ht="38" customHeight="1" spans="1:16">
      <c r="A228" s="26">
        <v>216</v>
      </c>
      <c r="B228" s="25" t="s">
        <v>1068</v>
      </c>
      <c r="C228" s="41" t="s">
        <v>15</v>
      </c>
      <c r="D228" s="41" t="s">
        <v>55</v>
      </c>
      <c r="E228" s="25" t="s">
        <v>223</v>
      </c>
      <c r="F228" s="25" t="s">
        <v>230</v>
      </c>
      <c r="G228" s="26" t="s">
        <v>1069</v>
      </c>
      <c r="H228" s="59" t="s">
        <v>1070</v>
      </c>
      <c r="I228" s="64" t="s">
        <v>60</v>
      </c>
      <c r="J228" s="37" t="s">
        <v>70</v>
      </c>
      <c r="K228" s="25">
        <v>9</v>
      </c>
      <c r="L228" s="37" t="s">
        <v>62</v>
      </c>
      <c r="M228" s="72" t="s">
        <v>14</v>
      </c>
      <c r="N228" s="37" t="s">
        <v>126</v>
      </c>
      <c r="O228" s="25">
        <v>9</v>
      </c>
      <c r="P228" s="40" t="s">
        <v>1071</v>
      </c>
    </row>
    <row r="229" s="3" customFormat="1" ht="38" customHeight="1" spans="1:16">
      <c r="A229" s="26">
        <v>217</v>
      </c>
      <c r="B229" s="25" t="s">
        <v>1072</v>
      </c>
      <c r="C229" s="41" t="s">
        <v>15</v>
      </c>
      <c r="D229" s="41" t="s">
        <v>55</v>
      </c>
      <c r="E229" s="25" t="s">
        <v>434</v>
      </c>
      <c r="F229" s="25" t="s">
        <v>867</v>
      </c>
      <c r="G229" s="26" t="s">
        <v>1073</v>
      </c>
      <c r="H229" s="59" t="s">
        <v>1074</v>
      </c>
      <c r="I229" s="64" t="s">
        <v>60</v>
      </c>
      <c r="J229" s="37" t="s">
        <v>70</v>
      </c>
      <c r="K229" s="25">
        <v>2.4</v>
      </c>
      <c r="L229" s="37" t="s">
        <v>62</v>
      </c>
      <c r="M229" s="72" t="s">
        <v>14</v>
      </c>
      <c r="N229" s="37" t="s">
        <v>132</v>
      </c>
      <c r="O229" s="25">
        <v>2.4</v>
      </c>
      <c r="P229" s="40" t="s">
        <v>1075</v>
      </c>
    </row>
    <row r="230" s="3" customFormat="1" ht="38" customHeight="1" spans="1:16">
      <c r="A230" s="26">
        <v>218</v>
      </c>
      <c r="B230" s="25" t="s">
        <v>1076</v>
      </c>
      <c r="C230" s="41" t="s">
        <v>15</v>
      </c>
      <c r="D230" s="41" t="s">
        <v>55</v>
      </c>
      <c r="E230" s="25" t="s">
        <v>317</v>
      </c>
      <c r="F230" s="25" t="s">
        <v>383</v>
      </c>
      <c r="G230" s="26" t="s">
        <v>1077</v>
      </c>
      <c r="H230" s="59" t="s">
        <v>1078</v>
      </c>
      <c r="I230" s="64" t="s">
        <v>60</v>
      </c>
      <c r="J230" s="37" t="s">
        <v>70</v>
      </c>
      <c r="K230" s="25">
        <v>7.5</v>
      </c>
      <c r="L230" s="37" t="s">
        <v>62</v>
      </c>
      <c r="M230" s="72" t="s">
        <v>14</v>
      </c>
      <c r="N230" s="37" t="s">
        <v>137</v>
      </c>
      <c r="O230" s="25">
        <v>7.5</v>
      </c>
      <c r="P230" s="40" t="s">
        <v>1079</v>
      </c>
    </row>
    <row r="231" s="3" customFormat="1" ht="38" customHeight="1" spans="1:16">
      <c r="A231" s="26">
        <v>219</v>
      </c>
      <c r="B231" s="25" t="s">
        <v>1080</v>
      </c>
      <c r="C231" s="41" t="s">
        <v>15</v>
      </c>
      <c r="D231" s="41" t="s">
        <v>55</v>
      </c>
      <c r="E231" s="25" t="s">
        <v>317</v>
      </c>
      <c r="F231" s="25" t="s">
        <v>392</v>
      </c>
      <c r="G231" s="26" t="s">
        <v>1081</v>
      </c>
      <c r="H231" s="59" t="s">
        <v>1082</v>
      </c>
      <c r="I231" s="64" t="s">
        <v>60</v>
      </c>
      <c r="J231" s="37" t="s">
        <v>70</v>
      </c>
      <c r="K231" s="25">
        <v>8</v>
      </c>
      <c r="L231" s="37" t="s">
        <v>62</v>
      </c>
      <c r="M231" s="72" t="s">
        <v>14</v>
      </c>
      <c r="N231" s="37" t="s">
        <v>142</v>
      </c>
      <c r="O231" s="25">
        <v>8</v>
      </c>
      <c r="P231" s="40" t="s">
        <v>1083</v>
      </c>
    </row>
    <row r="232" s="3" customFormat="1" ht="38" customHeight="1" spans="1:16">
      <c r="A232" s="26">
        <v>220</v>
      </c>
      <c r="B232" s="25" t="s">
        <v>1023</v>
      </c>
      <c r="C232" s="41" t="s">
        <v>15</v>
      </c>
      <c r="D232" s="41" t="s">
        <v>55</v>
      </c>
      <c r="E232" s="25" t="s">
        <v>317</v>
      </c>
      <c r="F232" s="25" t="s">
        <v>392</v>
      </c>
      <c r="G232" s="26" t="s">
        <v>1084</v>
      </c>
      <c r="H232" s="59" t="s">
        <v>1085</v>
      </c>
      <c r="I232" s="64" t="s">
        <v>60</v>
      </c>
      <c r="J232" s="37" t="s">
        <v>70</v>
      </c>
      <c r="K232" s="25">
        <v>7.5</v>
      </c>
      <c r="L232" s="37" t="s">
        <v>62</v>
      </c>
      <c r="M232" s="72" t="s">
        <v>14</v>
      </c>
      <c r="N232" s="37" t="s">
        <v>148</v>
      </c>
      <c r="O232" s="25">
        <v>7.5</v>
      </c>
      <c r="P232" s="40" t="s">
        <v>1086</v>
      </c>
    </row>
    <row r="233" s="3" customFormat="1" ht="38" customHeight="1" spans="1:16">
      <c r="A233" s="26">
        <v>221</v>
      </c>
      <c r="B233" s="25" t="s">
        <v>1087</v>
      </c>
      <c r="C233" s="41" t="s">
        <v>15</v>
      </c>
      <c r="D233" s="41" t="s">
        <v>55</v>
      </c>
      <c r="E233" s="25" t="s">
        <v>317</v>
      </c>
      <c r="F233" s="25" t="s">
        <v>397</v>
      </c>
      <c r="G233" s="26" t="s">
        <v>1088</v>
      </c>
      <c r="H233" s="59" t="s">
        <v>1089</v>
      </c>
      <c r="I233" s="64" t="s">
        <v>60</v>
      </c>
      <c r="J233" s="37" t="s">
        <v>70</v>
      </c>
      <c r="K233" s="25">
        <v>5</v>
      </c>
      <c r="L233" s="37" t="s">
        <v>62</v>
      </c>
      <c r="M233" s="72" t="s">
        <v>14</v>
      </c>
      <c r="N233" s="37" t="s">
        <v>153</v>
      </c>
      <c r="O233" s="25">
        <v>5</v>
      </c>
      <c r="P233" s="40" t="s">
        <v>1090</v>
      </c>
    </row>
    <row r="234" s="3" customFormat="1" ht="38" customHeight="1" spans="1:16">
      <c r="A234" s="26">
        <v>222</v>
      </c>
      <c r="B234" s="25" t="s">
        <v>1091</v>
      </c>
      <c r="C234" s="41" t="s">
        <v>15</v>
      </c>
      <c r="D234" s="41" t="s">
        <v>55</v>
      </c>
      <c r="E234" s="25" t="s">
        <v>317</v>
      </c>
      <c r="F234" s="25" t="s">
        <v>397</v>
      </c>
      <c r="G234" s="26" t="s">
        <v>1092</v>
      </c>
      <c r="H234" s="59" t="s">
        <v>1093</v>
      </c>
      <c r="I234" s="64" t="s">
        <v>60</v>
      </c>
      <c r="J234" s="37" t="s">
        <v>70</v>
      </c>
      <c r="K234" s="25">
        <v>5</v>
      </c>
      <c r="L234" s="37" t="s">
        <v>62</v>
      </c>
      <c r="M234" s="72" t="s">
        <v>14</v>
      </c>
      <c r="N234" s="37" t="s">
        <v>157</v>
      </c>
      <c r="O234" s="25">
        <v>5</v>
      </c>
      <c r="P234" s="40" t="s">
        <v>1094</v>
      </c>
    </row>
    <row r="235" s="3" customFormat="1" ht="38" customHeight="1" spans="1:16">
      <c r="A235" s="26">
        <v>223</v>
      </c>
      <c r="B235" s="25" t="s">
        <v>1095</v>
      </c>
      <c r="C235" s="41" t="s">
        <v>15</v>
      </c>
      <c r="D235" s="41" t="s">
        <v>55</v>
      </c>
      <c r="E235" s="25" t="s">
        <v>440</v>
      </c>
      <c r="F235" s="25" t="s">
        <v>578</v>
      </c>
      <c r="G235" s="26" t="s">
        <v>1096</v>
      </c>
      <c r="H235" s="59" t="s">
        <v>1097</v>
      </c>
      <c r="I235" s="64" t="s">
        <v>60</v>
      </c>
      <c r="J235" s="37" t="s">
        <v>70</v>
      </c>
      <c r="K235" s="25">
        <v>8.5</v>
      </c>
      <c r="L235" s="37" t="s">
        <v>62</v>
      </c>
      <c r="M235" s="72" t="s">
        <v>14</v>
      </c>
      <c r="N235" s="37" t="s">
        <v>162</v>
      </c>
      <c r="O235" s="25">
        <v>8.5</v>
      </c>
      <c r="P235" s="40" t="s">
        <v>1098</v>
      </c>
    </row>
    <row r="236" s="3" customFormat="1" ht="38" customHeight="1" spans="1:16">
      <c r="A236" s="26">
        <v>224</v>
      </c>
      <c r="B236" s="25" t="s">
        <v>1099</v>
      </c>
      <c r="C236" s="41" t="s">
        <v>15</v>
      </c>
      <c r="D236" s="41" t="s">
        <v>55</v>
      </c>
      <c r="E236" s="25" t="s">
        <v>440</v>
      </c>
      <c r="F236" s="25" t="s">
        <v>492</v>
      </c>
      <c r="G236" s="26" t="s">
        <v>1100</v>
      </c>
      <c r="H236" s="59" t="s">
        <v>1101</v>
      </c>
      <c r="I236" s="64" t="s">
        <v>60</v>
      </c>
      <c r="J236" s="37" t="s">
        <v>70</v>
      </c>
      <c r="K236" s="25">
        <v>9</v>
      </c>
      <c r="L236" s="37" t="s">
        <v>62</v>
      </c>
      <c r="M236" s="72" t="s">
        <v>14</v>
      </c>
      <c r="N236" s="37" t="s">
        <v>167</v>
      </c>
      <c r="O236" s="25">
        <v>9</v>
      </c>
      <c r="P236" s="40" t="s">
        <v>1102</v>
      </c>
    </row>
    <row r="237" s="3" customFormat="1" ht="38" customHeight="1" spans="1:16">
      <c r="A237" s="26">
        <v>225</v>
      </c>
      <c r="B237" s="25" t="s">
        <v>1103</v>
      </c>
      <c r="C237" s="41" t="s">
        <v>15</v>
      </c>
      <c r="D237" s="41" t="s">
        <v>55</v>
      </c>
      <c r="E237" s="25" t="s">
        <v>440</v>
      </c>
      <c r="F237" s="25" t="s">
        <v>1104</v>
      </c>
      <c r="G237" s="26" t="s">
        <v>1105</v>
      </c>
      <c r="H237" s="59" t="s">
        <v>1066</v>
      </c>
      <c r="I237" s="64" t="s">
        <v>60</v>
      </c>
      <c r="J237" s="37" t="s">
        <v>70</v>
      </c>
      <c r="K237" s="25">
        <v>5</v>
      </c>
      <c r="L237" s="37" t="s">
        <v>62</v>
      </c>
      <c r="M237" s="72" t="s">
        <v>14</v>
      </c>
      <c r="N237" s="37" t="s">
        <v>173</v>
      </c>
      <c r="O237" s="25">
        <v>5</v>
      </c>
      <c r="P237" s="40" t="s">
        <v>1106</v>
      </c>
    </row>
    <row r="238" s="3" customFormat="1" ht="38" customHeight="1" spans="1:16">
      <c r="A238" s="26">
        <v>226</v>
      </c>
      <c r="B238" s="25" t="s">
        <v>1107</v>
      </c>
      <c r="C238" s="41" t="s">
        <v>15</v>
      </c>
      <c r="D238" s="41" t="s">
        <v>55</v>
      </c>
      <c r="E238" s="25" t="s">
        <v>440</v>
      </c>
      <c r="F238" s="25" t="s">
        <v>453</v>
      </c>
      <c r="G238" s="26" t="s">
        <v>1108</v>
      </c>
      <c r="H238" s="59" t="s">
        <v>1109</v>
      </c>
      <c r="I238" s="64" t="s">
        <v>60</v>
      </c>
      <c r="J238" s="37" t="s">
        <v>70</v>
      </c>
      <c r="K238" s="25">
        <v>8</v>
      </c>
      <c r="L238" s="37" t="s">
        <v>62</v>
      </c>
      <c r="M238" s="72" t="s">
        <v>14</v>
      </c>
      <c r="N238" s="37" t="s">
        <v>179</v>
      </c>
      <c r="O238" s="25">
        <v>8</v>
      </c>
      <c r="P238" s="40" t="s">
        <v>1110</v>
      </c>
    </row>
    <row r="239" s="3" customFormat="1" ht="38" customHeight="1" spans="1:16">
      <c r="A239" s="26">
        <v>227</v>
      </c>
      <c r="B239" s="25" t="s">
        <v>1111</v>
      </c>
      <c r="C239" s="41" t="s">
        <v>15</v>
      </c>
      <c r="D239" s="41" t="s">
        <v>55</v>
      </c>
      <c r="E239" s="25" t="s">
        <v>574</v>
      </c>
      <c r="F239" s="25" t="s">
        <v>929</v>
      </c>
      <c r="G239" s="26" t="s">
        <v>1112</v>
      </c>
      <c r="H239" s="59" t="s">
        <v>1113</v>
      </c>
      <c r="I239" s="64" t="s">
        <v>60</v>
      </c>
      <c r="J239" s="37" t="s">
        <v>70</v>
      </c>
      <c r="K239" s="25">
        <v>5</v>
      </c>
      <c r="L239" s="37" t="s">
        <v>62</v>
      </c>
      <c r="M239" s="72" t="s">
        <v>14</v>
      </c>
      <c r="N239" s="37" t="s">
        <v>185</v>
      </c>
      <c r="O239" s="25">
        <v>5</v>
      </c>
      <c r="P239" s="40" t="s">
        <v>1114</v>
      </c>
    </row>
    <row r="240" s="3" customFormat="1" ht="38" customHeight="1" spans="1:16">
      <c r="A240" s="26">
        <v>228</v>
      </c>
      <c r="B240" s="25" t="s">
        <v>1115</v>
      </c>
      <c r="C240" s="41" t="s">
        <v>15</v>
      </c>
      <c r="D240" s="41" t="s">
        <v>55</v>
      </c>
      <c r="E240" s="25" t="s">
        <v>505</v>
      </c>
      <c r="F240" s="25" t="s">
        <v>1116</v>
      </c>
      <c r="G240" s="26" t="s">
        <v>1117</v>
      </c>
      <c r="H240" s="59" t="s">
        <v>1118</v>
      </c>
      <c r="I240" s="64" t="s">
        <v>60</v>
      </c>
      <c r="J240" s="37" t="s">
        <v>70</v>
      </c>
      <c r="K240" s="25">
        <v>9</v>
      </c>
      <c r="L240" s="37" t="s">
        <v>62</v>
      </c>
      <c r="M240" s="72" t="s">
        <v>14</v>
      </c>
      <c r="N240" s="37" t="s">
        <v>190</v>
      </c>
      <c r="O240" s="25">
        <v>9</v>
      </c>
      <c r="P240" s="40" t="s">
        <v>1119</v>
      </c>
    </row>
    <row r="241" s="3" customFormat="1" ht="38" customHeight="1" spans="1:16">
      <c r="A241" s="26">
        <v>229</v>
      </c>
      <c r="B241" s="25" t="s">
        <v>1120</v>
      </c>
      <c r="C241" s="41" t="s">
        <v>15</v>
      </c>
      <c r="D241" s="41" t="s">
        <v>55</v>
      </c>
      <c r="E241" s="25" t="s">
        <v>505</v>
      </c>
      <c r="F241" s="25" t="s">
        <v>511</v>
      </c>
      <c r="G241" s="26" t="s">
        <v>1121</v>
      </c>
      <c r="H241" s="59" t="s">
        <v>1122</v>
      </c>
      <c r="I241" s="64" t="s">
        <v>60</v>
      </c>
      <c r="J241" s="37" t="s">
        <v>70</v>
      </c>
      <c r="K241" s="25">
        <v>7</v>
      </c>
      <c r="L241" s="37" t="s">
        <v>62</v>
      </c>
      <c r="M241" s="72" t="s">
        <v>14</v>
      </c>
      <c r="N241" s="37" t="s">
        <v>195</v>
      </c>
      <c r="O241" s="25">
        <v>7</v>
      </c>
      <c r="P241" s="40" t="s">
        <v>1123</v>
      </c>
    </row>
    <row r="242" s="3" customFormat="1" ht="38" customHeight="1" spans="1:16">
      <c r="A242" s="26">
        <v>230</v>
      </c>
      <c r="B242" s="25" t="s">
        <v>1124</v>
      </c>
      <c r="C242" s="41" t="s">
        <v>15</v>
      </c>
      <c r="D242" s="41" t="s">
        <v>55</v>
      </c>
      <c r="E242" s="25" t="s">
        <v>621</v>
      </c>
      <c r="F242" s="25" t="s">
        <v>679</v>
      </c>
      <c r="G242" s="26" t="s">
        <v>1125</v>
      </c>
      <c r="H242" s="59" t="s">
        <v>1062</v>
      </c>
      <c r="I242" s="64" t="s">
        <v>60</v>
      </c>
      <c r="J242" s="37" t="s">
        <v>70</v>
      </c>
      <c r="K242" s="25">
        <v>7</v>
      </c>
      <c r="L242" s="37" t="s">
        <v>62</v>
      </c>
      <c r="M242" s="72" t="s">
        <v>14</v>
      </c>
      <c r="N242" s="37" t="s">
        <v>201</v>
      </c>
      <c r="O242" s="25">
        <v>7</v>
      </c>
      <c r="P242" s="40" t="s">
        <v>1126</v>
      </c>
    </row>
    <row r="243" s="3" customFormat="1" ht="38" customHeight="1" spans="1:16">
      <c r="A243" s="26">
        <v>231</v>
      </c>
      <c r="B243" s="25" t="s">
        <v>1115</v>
      </c>
      <c r="C243" s="41" t="s">
        <v>15</v>
      </c>
      <c r="D243" s="41" t="s">
        <v>55</v>
      </c>
      <c r="E243" s="25" t="s">
        <v>621</v>
      </c>
      <c r="F243" s="25" t="s">
        <v>1127</v>
      </c>
      <c r="G243" s="26" t="s">
        <v>1128</v>
      </c>
      <c r="H243" s="59" t="s">
        <v>1129</v>
      </c>
      <c r="I243" s="64" t="s">
        <v>60</v>
      </c>
      <c r="J243" s="37" t="s">
        <v>70</v>
      </c>
      <c r="K243" s="25">
        <v>8</v>
      </c>
      <c r="L243" s="37" t="s">
        <v>62</v>
      </c>
      <c r="M243" s="72" t="s">
        <v>14</v>
      </c>
      <c r="N243" s="37" t="s">
        <v>207</v>
      </c>
      <c r="O243" s="25">
        <v>8</v>
      </c>
      <c r="P243" s="40" t="s">
        <v>1130</v>
      </c>
    </row>
    <row r="244" s="3" customFormat="1" ht="38" customHeight="1" spans="1:16">
      <c r="A244" s="26">
        <v>232</v>
      </c>
      <c r="B244" s="25" t="s">
        <v>1131</v>
      </c>
      <c r="C244" s="41" t="s">
        <v>15</v>
      </c>
      <c r="D244" s="41" t="s">
        <v>55</v>
      </c>
      <c r="E244" s="25" t="s">
        <v>621</v>
      </c>
      <c r="F244" s="25" t="s">
        <v>307</v>
      </c>
      <c r="G244" s="26" t="s">
        <v>1132</v>
      </c>
      <c r="H244" s="59" t="s">
        <v>1133</v>
      </c>
      <c r="I244" s="64" t="s">
        <v>60</v>
      </c>
      <c r="J244" s="37" t="s">
        <v>70</v>
      </c>
      <c r="K244" s="25">
        <v>7.27</v>
      </c>
      <c r="L244" s="37" t="s">
        <v>62</v>
      </c>
      <c r="M244" s="72" t="s">
        <v>14</v>
      </c>
      <c r="N244" s="37" t="s">
        <v>209</v>
      </c>
      <c r="O244" s="25">
        <v>7.27</v>
      </c>
      <c r="P244" s="40" t="s">
        <v>1134</v>
      </c>
    </row>
    <row r="245" s="3" customFormat="1" ht="38" customHeight="1" spans="1:16">
      <c r="A245" s="26">
        <v>233</v>
      </c>
      <c r="B245" s="25" t="s">
        <v>1135</v>
      </c>
      <c r="C245" s="41" t="s">
        <v>15</v>
      </c>
      <c r="D245" s="41" t="s">
        <v>55</v>
      </c>
      <c r="E245" s="25" t="s">
        <v>621</v>
      </c>
      <c r="F245" s="25" t="s">
        <v>725</v>
      </c>
      <c r="G245" s="26" t="s">
        <v>1035</v>
      </c>
      <c r="H245" s="59" t="s">
        <v>1136</v>
      </c>
      <c r="I245" s="64" t="s">
        <v>60</v>
      </c>
      <c r="J245" s="37" t="s">
        <v>70</v>
      </c>
      <c r="K245" s="25">
        <v>9.5</v>
      </c>
      <c r="L245" s="37" t="s">
        <v>62</v>
      </c>
      <c r="M245" s="72" t="s">
        <v>14</v>
      </c>
      <c r="N245" s="37" t="s">
        <v>215</v>
      </c>
      <c r="O245" s="25">
        <v>9.5</v>
      </c>
      <c r="P245" s="40" t="s">
        <v>1137</v>
      </c>
    </row>
    <row r="246" s="4" customFormat="1" ht="38" customHeight="1" spans="1:16">
      <c r="A246" s="56"/>
      <c r="B246" s="43" t="s">
        <v>1138</v>
      </c>
      <c r="C246" s="55"/>
      <c r="D246" s="55"/>
      <c r="E246" s="56"/>
      <c r="F246" s="56"/>
      <c r="G246" s="56"/>
      <c r="H246" s="57"/>
      <c r="I246" s="70"/>
      <c r="J246" s="48"/>
      <c r="K246" s="71">
        <f>SUM(K247:K251)</f>
        <v>44</v>
      </c>
      <c r="L246" s="71"/>
      <c r="M246" s="71"/>
      <c r="N246" s="71"/>
      <c r="O246" s="71">
        <f>SUM(O247:O251)</f>
        <v>44</v>
      </c>
      <c r="P246" s="40"/>
    </row>
    <row r="247" s="3" customFormat="1" ht="38" customHeight="1" spans="1:16">
      <c r="A247" s="26">
        <v>234</v>
      </c>
      <c r="B247" s="26" t="s">
        <v>1139</v>
      </c>
      <c r="C247" s="41" t="s">
        <v>15</v>
      </c>
      <c r="D247" s="41" t="s">
        <v>55</v>
      </c>
      <c r="E247" s="26" t="s">
        <v>223</v>
      </c>
      <c r="F247" s="26" t="s">
        <v>1140</v>
      </c>
      <c r="G247" s="26" t="s">
        <v>1141</v>
      </c>
      <c r="H247" s="59" t="s">
        <v>1142</v>
      </c>
      <c r="I247" s="64" t="s">
        <v>60</v>
      </c>
      <c r="J247" s="37" t="s">
        <v>70</v>
      </c>
      <c r="K247" s="26">
        <v>7</v>
      </c>
      <c r="L247" s="37" t="s">
        <v>62</v>
      </c>
      <c r="M247" s="72" t="s">
        <v>14</v>
      </c>
      <c r="N247" s="37" t="s">
        <v>215</v>
      </c>
      <c r="O247" s="26">
        <v>7</v>
      </c>
      <c r="P247" s="40" t="s">
        <v>1143</v>
      </c>
    </row>
    <row r="248" s="3" customFormat="1" ht="38" customHeight="1" spans="1:16">
      <c r="A248" s="26">
        <v>235</v>
      </c>
      <c r="B248" s="25" t="s">
        <v>1144</v>
      </c>
      <c r="C248" s="41" t="s">
        <v>15</v>
      </c>
      <c r="D248" s="41" t="s">
        <v>55</v>
      </c>
      <c r="E248" s="25" t="s">
        <v>440</v>
      </c>
      <c r="F248" s="25" t="s">
        <v>441</v>
      </c>
      <c r="G248" s="26" t="s">
        <v>1145</v>
      </c>
      <c r="H248" s="59" t="s">
        <v>1146</v>
      </c>
      <c r="I248" s="64" t="s">
        <v>60</v>
      </c>
      <c r="J248" s="37" t="s">
        <v>70</v>
      </c>
      <c r="K248" s="25">
        <v>17</v>
      </c>
      <c r="L248" s="37" t="s">
        <v>62</v>
      </c>
      <c r="M248" s="72" t="s">
        <v>14</v>
      </c>
      <c r="N248" s="37" t="s">
        <v>220</v>
      </c>
      <c r="O248" s="25">
        <v>17</v>
      </c>
      <c r="P248" s="40" t="s">
        <v>1147</v>
      </c>
    </row>
    <row r="249" s="3" customFormat="1" ht="38" customHeight="1" spans="1:16">
      <c r="A249" s="26">
        <v>236</v>
      </c>
      <c r="B249" s="25" t="s">
        <v>1148</v>
      </c>
      <c r="C249" s="41" t="s">
        <v>15</v>
      </c>
      <c r="D249" s="41" t="s">
        <v>55</v>
      </c>
      <c r="E249" s="25" t="s">
        <v>440</v>
      </c>
      <c r="F249" s="25" t="s">
        <v>471</v>
      </c>
      <c r="G249" s="26" t="s">
        <v>1149</v>
      </c>
      <c r="H249" s="59" t="s">
        <v>1150</v>
      </c>
      <c r="I249" s="64" t="s">
        <v>60</v>
      </c>
      <c r="J249" s="37" t="s">
        <v>70</v>
      </c>
      <c r="K249" s="25">
        <v>7</v>
      </c>
      <c r="L249" s="37" t="s">
        <v>62</v>
      </c>
      <c r="M249" s="72" t="s">
        <v>14</v>
      </c>
      <c r="N249" s="37" t="s">
        <v>227</v>
      </c>
      <c r="O249" s="25">
        <v>7</v>
      </c>
      <c r="P249" s="40" t="s">
        <v>1151</v>
      </c>
    </row>
    <row r="250" s="3" customFormat="1" ht="38" customHeight="1" spans="1:16">
      <c r="A250" s="26">
        <v>237</v>
      </c>
      <c r="B250" s="25" t="s">
        <v>1152</v>
      </c>
      <c r="C250" s="41" t="s">
        <v>15</v>
      </c>
      <c r="D250" s="41" t="s">
        <v>55</v>
      </c>
      <c r="E250" s="25" t="s">
        <v>118</v>
      </c>
      <c r="F250" s="25" t="s">
        <v>848</v>
      </c>
      <c r="G250" s="26" t="s">
        <v>1153</v>
      </c>
      <c r="H250" s="59" t="s">
        <v>1154</v>
      </c>
      <c r="I250" s="64" t="s">
        <v>60</v>
      </c>
      <c r="J250" s="37" t="s">
        <v>70</v>
      </c>
      <c r="K250" s="25">
        <v>7</v>
      </c>
      <c r="L250" s="37" t="s">
        <v>62</v>
      </c>
      <c r="M250" s="72" t="s">
        <v>14</v>
      </c>
      <c r="N250" s="37" t="s">
        <v>233</v>
      </c>
      <c r="O250" s="25">
        <v>7</v>
      </c>
      <c r="P250" s="40" t="s">
        <v>1155</v>
      </c>
    </row>
    <row r="251" s="3" customFormat="1" ht="38" customHeight="1" spans="1:16">
      <c r="A251" s="26">
        <v>238</v>
      </c>
      <c r="B251" s="25" t="s">
        <v>1156</v>
      </c>
      <c r="C251" s="41" t="s">
        <v>15</v>
      </c>
      <c r="D251" s="41" t="s">
        <v>55</v>
      </c>
      <c r="E251" s="25" t="s">
        <v>264</v>
      </c>
      <c r="F251" s="25" t="s">
        <v>281</v>
      </c>
      <c r="G251" s="26" t="s">
        <v>1157</v>
      </c>
      <c r="H251" s="59" t="s">
        <v>1158</v>
      </c>
      <c r="I251" s="64" t="s">
        <v>60</v>
      </c>
      <c r="J251" s="37" t="s">
        <v>70</v>
      </c>
      <c r="K251" s="25">
        <v>6</v>
      </c>
      <c r="L251" s="37" t="s">
        <v>62</v>
      </c>
      <c r="M251" s="72" t="s">
        <v>14</v>
      </c>
      <c r="N251" s="37" t="s">
        <v>238</v>
      </c>
      <c r="O251" s="25">
        <v>6</v>
      </c>
      <c r="P251" s="40" t="s">
        <v>1159</v>
      </c>
    </row>
    <row r="252" s="4" customFormat="1" ht="38" customHeight="1" spans="1:16">
      <c r="A252" s="56"/>
      <c r="B252" s="43" t="s">
        <v>1160</v>
      </c>
      <c r="C252" s="55"/>
      <c r="D252" s="55"/>
      <c r="E252" s="56"/>
      <c r="F252" s="56"/>
      <c r="G252" s="56"/>
      <c r="H252" s="57"/>
      <c r="I252" s="70"/>
      <c r="J252" s="48"/>
      <c r="K252" s="71">
        <f>SUM(K253:K266)</f>
        <v>128</v>
      </c>
      <c r="L252" s="71"/>
      <c r="M252" s="71"/>
      <c r="N252" s="71"/>
      <c r="O252" s="71">
        <f>SUM(O253:O266)</f>
        <v>128</v>
      </c>
      <c r="P252" s="40"/>
    </row>
    <row r="253" s="3" customFormat="1" ht="38" customHeight="1" spans="1:16">
      <c r="A253" s="26">
        <v>239</v>
      </c>
      <c r="B253" s="25" t="s">
        <v>1161</v>
      </c>
      <c r="C253" s="41" t="s">
        <v>15</v>
      </c>
      <c r="D253" s="41" t="s">
        <v>55</v>
      </c>
      <c r="E253" s="25" t="s">
        <v>767</v>
      </c>
      <c r="F253" s="25" t="s">
        <v>786</v>
      </c>
      <c r="G253" s="26" t="s">
        <v>1162</v>
      </c>
      <c r="H253" s="59" t="s">
        <v>1163</v>
      </c>
      <c r="I253" s="64" t="s">
        <v>60</v>
      </c>
      <c r="J253" s="37" t="s">
        <v>70</v>
      </c>
      <c r="K253" s="25">
        <v>5</v>
      </c>
      <c r="L253" s="37" t="s">
        <v>62</v>
      </c>
      <c r="M253" s="72" t="s">
        <v>14</v>
      </c>
      <c r="N253" s="37" t="s">
        <v>238</v>
      </c>
      <c r="O253" s="25">
        <v>5</v>
      </c>
      <c r="P253" s="40" t="s">
        <v>1164</v>
      </c>
    </row>
    <row r="254" s="3" customFormat="1" ht="38" customHeight="1" spans="1:16">
      <c r="A254" s="26">
        <v>240</v>
      </c>
      <c r="B254" s="25" t="s">
        <v>1165</v>
      </c>
      <c r="C254" s="41" t="s">
        <v>15</v>
      </c>
      <c r="D254" s="41" t="s">
        <v>55</v>
      </c>
      <c r="E254" s="25" t="s">
        <v>767</v>
      </c>
      <c r="F254" s="25" t="s">
        <v>790</v>
      </c>
      <c r="G254" s="26" t="s">
        <v>1166</v>
      </c>
      <c r="H254" s="59" t="s">
        <v>1167</v>
      </c>
      <c r="I254" s="64" t="s">
        <v>60</v>
      </c>
      <c r="J254" s="37" t="s">
        <v>70</v>
      </c>
      <c r="K254" s="25">
        <v>8</v>
      </c>
      <c r="L254" s="37" t="s">
        <v>62</v>
      </c>
      <c r="M254" s="72" t="s">
        <v>14</v>
      </c>
      <c r="N254" s="37" t="s">
        <v>243</v>
      </c>
      <c r="O254" s="25">
        <v>8</v>
      </c>
      <c r="P254" s="40" t="s">
        <v>1168</v>
      </c>
    </row>
    <row r="255" s="3" customFormat="1" ht="38" customHeight="1" spans="1:16">
      <c r="A255" s="26">
        <v>241</v>
      </c>
      <c r="B255" s="25" t="s">
        <v>1169</v>
      </c>
      <c r="C255" s="41" t="s">
        <v>15</v>
      </c>
      <c r="D255" s="41" t="s">
        <v>55</v>
      </c>
      <c r="E255" s="25" t="s">
        <v>767</v>
      </c>
      <c r="F255" s="25" t="s">
        <v>818</v>
      </c>
      <c r="G255" s="26" t="s">
        <v>1170</v>
      </c>
      <c r="H255" s="59" t="s">
        <v>1171</v>
      </c>
      <c r="I255" s="64" t="s">
        <v>60</v>
      </c>
      <c r="J255" s="37" t="s">
        <v>70</v>
      </c>
      <c r="K255" s="25">
        <v>5</v>
      </c>
      <c r="L255" s="37" t="s">
        <v>62</v>
      </c>
      <c r="M255" s="72" t="s">
        <v>14</v>
      </c>
      <c r="N255" s="37" t="s">
        <v>247</v>
      </c>
      <c r="O255" s="25">
        <v>5</v>
      </c>
      <c r="P255" s="40" t="s">
        <v>1172</v>
      </c>
    </row>
    <row r="256" s="3" customFormat="1" ht="38" customHeight="1" spans="1:16">
      <c r="A256" s="26">
        <v>242</v>
      </c>
      <c r="B256" s="25" t="s">
        <v>1173</v>
      </c>
      <c r="C256" s="41" t="s">
        <v>15</v>
      </c>
      <c r="D256" s="41" t="s">
        <v>55</v>
      </c>
      <c r="E256" s="25" t="s">
        <v>66</v>
      </c>
      <c r="F256" s="25" t="s">
        <v>834</v>
      </c>
      <c r="G256" s="26" t="s">
        <v>1174</v>
      </c>
      <c r="H256" s="59" t="s">
        <v>1175</v>
      </c>
      <c r="I256" s="64" t="s">
        <v>60</v>
      </c>
      <c r="J256" s="37" t="s">
        <v>70</v>
      </c>
      <c r="K256" s="25">
        <v>14</v>
      </c>
      <c r="L256" s="37" t="s">
        <v>62</v>
      </c>
      <c r="M256" s="72" t="s">
        <v>14</v>
      </c>
      <c r="N256" s="37" t="s">
        <v>252</v>
      </c>
      <c r="O256" s="25">
        <v>14</v>
      </c>
      <c r="P256" s="40" t="s">
        <v>1176</v>
      </c>
    </row>
    <row r="257" s="3" customFormat="1" ht="38" customHeight="1" spans="1:16">
      <c r="A257" s="26">
        <v>243</v>
      </c>
      <c r="B257" s="25" t="s">
        <v>1177</v>
      </c>
      <c r="C257" s="41" t="s">
        <v>15</v>
      </c>
      <c r="D257" s="41" t="s">
        <v>55</v>
      </c>
      <c r="E257" s="25" t="s">
        <v>118</v>
      </c>
      <c r="F257" s="25" t="s">
        <v>119</v>
      </c>
      <c r="G257" s="26" t="s">
        <v>1178</v>
      </c>
      <c r="H257" s="59" t="s">
        <v>1179</v>
      </c>
      <c r="I257" s="64" t="s">
        <v>60</v>
      </c>
      <c r="J257" s="37" t="s">
        <v>70</v>
      </c>
      <c r="K257" s="25">
        <v>8</v>
      </c>
      <c r="L257" s="37" t="s">
        <v>62</v>
      </c>
      <c r="M257" s="72" t="s">
        <v>14</v>
      </c>
      <c r="N257" s="37" t="s">
        <v>256</v>
      </c>
      <c r="O257" s="25">
        <v>8</v>
      </c>
      <c r="P257" s="40" t="s">
        <v>1180</v>
      </c>
    </row>
    <row r="258" s="3" customFormat="1" ht="38" customHeight="1" spans="1:16">
      <c r="A258" s="26">
        <v>244</v>
      </c>
      <c r="B258" s="25" t="s">
        <v>1181</v>
      </c>
      <c r="C258" s="41" t="s">
        <v>15</v>
      </c>
      <c r="D258" s="41" t="s">
        <v>55</v>
      </c>
      <c r="E258" s="25" t="s">
        <v>118</v>
      </c>
      <c r="F258" s="25" t="s">
        <v>1182</v>
      </c>
      <c r="G258" s="26" t="s">
        <v>1183</v>
      </c>
      <c r="H258" s="59" t="s">
        <v>1184</v>
      </c>
      <c r="I258" s="64" t="s">
        <v>60</v>
      </c>
      <c r="J258" s="37" t="s">
        <v>70</v>
      </c>
      <c r="K258" s="25">
        <v>8</v>
      </c>
      <c r="L258" s="37" t="s">
        <v>62</v>
      </c>
      <c r="M258" s="72" t="s">
        <v>14</v>
      </c>
      <c r="N258" s="37" t="s">
        <v>261</v>
      </c>
      <c r="O258" s="25">
        <v>8</v>
      </c>
      <c r="P258" s="40" t="s">
        <v>1185</v>
      </c>
    </row>
    <row r="259" s="3" customFormat="1" ht="38" customHeight="1" spans="1:16">
      <c r="A259" s="26">
        <v>245</v>
      </c>
      <c r="B259" s="25" t="s">
        <v>1186</v>
      </c>
      <c r="C259" s="41" t="s">
        <v>15</v>
      </c>
      <c r="D259" s="41" t="s">
        <v>55</v>
      </c>
      <c r="E259" s="25" t="s">
        <v>118</v>
      </c>
      <c r="F259" s="25" t="s">
        <v>1187</v>
      </c>
      <c r="G259" s="26" t="s">
        <v>1188</v>
      </c>
      <c r="H259" s="59" t="s">
        <v>1189</v>
      </c>
      <c r="I259" s="64" t="s">
        <v>60</v>
      </c>
      <c r="J259" s="37" t="s">
        <v>70</v>
      </c>
      <c r="K259" s="25">
        <v>8</v>
      </c>
      <c r="L259" s="37" t="s">
        <v>62</v>
      </c>
      <c r="M259" s="72" t="s">
        <v>14</v>
      </c>
      <c r="N259" s="37" t="s">
        <v>268</v>
      </c>
      <c r="O259" s="25">
        <v>8</v>
      </c>
      <c r="P259" s="40" t="s">
        <v>1190</v>
      </c>
    </row>
    <row r="260" s="3" customFormat="1" ht="38" customHeight="1" spans="1:16">
      <c r="A260" s="26">
        <v>246</v>
      </c>
      <c r="B260" s="25" t="s">
        <v>1186</v>
      </c>
      <c r="C260" s="41" t="s">
        <v>15</v>
      </c>
      <c r="D260" s="41" t="s">
        <v>55</v>
      </c>
      <c r="E260" s="25" t="s">
        <v>176</v>
      </c>
      <c r="F260" s="25" t="s">
        <v>1191</v>
      </c>
      <c r="G260" s="26" t="s">
        <v>1192</v>
      </c>
      <c r="H260" s="59" t="s">
        <v>1193</v>
      </c>
      <c r="I260" s="64" t="s">
        <v>60</v>
      </c>
      <c r="J260" s="37" t="s">
        <v>70</v>
      </c>
      <c r="K260" s="25">
        <v>7</v>
      </c>
      <c r="L260" s="37" t="s">
        <v>62</v>
      </c>
      <c r="M260" s="72" t="s">
        <v>14</v>
      </c>
      <c r="N260" s="37" t="s">
        <v>274</v>
      </c>
      <c r="O260" s="25">
        <v>7</v>
      </c>
      <c r="P260" s="40" t="s">
        <v>1194</v>
      </c>
    </row>
    <row r="261" s="3" customFormat="1" ht="38" customHeight="1" spans="1:16">
      <c r="A261" s="26">
        <v>247</v>
      </c>
      <c r="B261" s="25" t="s">
        <v>1195</v>
      </c>
      <c r="C261" s="41" t="s">
        <v>15</v>
      </c>
      <c r="D261" s="41" t="s">
        <v>55</v>
      </c>
      <c r="E261" s="25" t="s">
        <v>264</v>
      </c>
      <c r="F261" s="25" t="s">
        <v>312</v>
      </c>
      <c r="G261" s="26" t="s">
        <v>1192</v>
      </c>
      <c r="H261" s="59" t="s">
        <v>1066</v>
      </c>
      <c r="I261" s="64" t="s">
        <v>60</v>
      </c>
      <c r="J261" s="37" t="s">
        <v>70</v>
      </c>
      <c r="K261" s="25">
        <v>8</v>
      </c>
      <c r="L261" s="37" t="s">
        <v>62</v>
      </c>
      <c r="M261" s="72" t="s">
        <v>14</v>
      </c>
      <c r="N261" s="37" t="s">
        <v>278</v>
      </c>
      <c r="O261" s="25">
        <v>8</v>
      </c>
      <c r="P261" s="40" t="s">
        <v>1168</v>
      </c>
    </row>
    <row r="262" s="3" customFormat="1" ht="38" customHeight="1" spans="1:16">
      <c r="A262" s="26">
        <v>248</v>
      </c>
      <c r="B262" s="25" t="s">
        <v>1196</v>
      </c>
      <c r="C262" s="41" t="s">
        <v>15</v>
      </c>
      <c r="D262" s="41" t="s">
        <v>55</v>
      </c>
      <c r="E262" s="25" t="s">
        <v>317</v>
      </c>
      <c r="F262" s="25" t="s">
        <v>341</v>
      </c>
      <c r="G262" s="26" t="s">
        <v>1197</v>
      </c>
      <c r="H262" s="59" t="s">
        <v>1198</v>
      </c>
      <c r="I262" s="64" t="s">
        <v>60</v>
      </c>
      <c r="J262" s="37" t="s">
        <v>70</v>
      </c>
      <c r="K262" s="25">
        <v>7</v>
      </c>
      <c r="L262" s="37" t="s">
        <v>62</v>
      </c>
      <c r="M262" s="72" t="s">
        <v>14</v>
      </c>
      <c r="N262" s="37" t="s">
        <v>283</v>
      </c>
      <c r="O262" s="25">
        <v>7</v>
      </c>
      <c r="P262" s="40" t="s">
        <v>1199</v>
      </c>
    </row>
    <row r="263" s="3" customFormat="1" ht="38" customHeight="1" spans="1:16">
      <c r="A263" s="26">
        <v>249</v>
      </c>
      <c r="B263" s="25" t="s">
        <v>1200</v>
      </c>
      <c r="C263" s="41" t="s">
        <v>15</v>
      </c>
      <c r="D263" s="41" t="s">
        <v>55</v>
      </c>
      <c r="E263" s="25" t="s">
        <v>505</v>
      </c>
      <c r="F263" s="25" t="s">
        <v>566</v>
      </c>
      <c r="G263" s="26" t="s">
        <v>1201</v>
      </c>
      <c r="H263" s="59" t="s">
        <v>1202</v>
      </c>
      <c r="I263" s="64" t="s">
        <v>60</v>
      </c>
      <c r="J263" s="37" t="s">
        <v>70</v>
      </c>
      <c r="K263" s="25">
        <v>20</v>
      </c>
      <c r="L263" s="37" t="s">
        <v>62</v>
      </c>
      <c r="M263" s="72" t="s">
        <v>14</v>
      </c>
      <c r="N263" s="37" t="s">
        <v>289</v>
      </c>
      <c r="O263" s="25">
        <v>20</v>
      </c>
      <c r="P263" s="40" t="s">
        <v>1203</v>
      </c>
    </row>
    <row r="264" s="3" customFormat="1" ht="38" customHeight="1" spans="1:16">
      <c r="A264" s="26">
        <v>250</v>
      </c>
      <c r="B264" s="25" t="s">
        <v>1204</v>
      </c>
      <c r="C264" s="41" t="s">
        <v>15</v>
      </c>
      <c r="D264" s="41" t="s">
        <v>55</v>
      </c>
      <c r="E264" s="25" t="s">
        <v>574</v>
      </c>
      <c r="F264" s="25" t="s">
        <v>575</v>
      </c>
      <c r="G264" s="26" t="s">
        <v>1205</v>
      </c>
      <c r="H264" s="59" t="s">
        <v>1206</v>
      </c>
      <c r="I264" s="64" t="s">
        <v>60</v>
      </c>
      <c r="J264" s="37" t="s">
        <v>70</v>
      </c>
      <c r="K264" s="25">
        <v>8</v>
      </c>
      <c r="L264" s="37" t="s">
        <v>62</v>
      </c>
      <c r="M264" s="72" t="s">
        <v>14</v>
      </c>
      <c r="N264" s="37" t="s">
        <v>293</v>
      </c>
      <c r="O264" s="25">
        <v>8</v>
      </c>
      <c r="P264" s="40" t="s">
        <v>1207</v>
      </c>
    </row>
    <row r="265" s="3" customFormat="1" ht="38" customHeight="1" spans="1:16">
      <c r="A265" s="26">
        <v>251</v>
      </c>
      <c r="B265" s="25" t="s">
        <v>1195</v>
      </c>
      <c r="C265" s="41" t="s">
        <v>15</v>
      </c>
      <c r="D265" s="41" t="s">
        <v>55</v>
      </c>
      <c r="E265" s="25" t="s">
        <v>574</v>
      </c>
      <c r="F265" s="25" t="s">
        <v>1208</v>
      </c>
      <c r="G265" s="26" t="s">
        <v>1209</v>
      </c>
      <c r="H265" s="59" t="s">
        <v>1210</v>
      </c>
      <c r="I265" s="64" t="s">
        <v>60</v>
      </c>
      <c r="J265" s="37" t="s">
        <v>70</v>
      </c>
      <c r="K265" s="25">
        <v>15</v>
      </c>
      <c r="L265" s="37" t="s">
        <v>62</v>
      </c>
      <c r="M265" s="72" t="s">
        <v>14</v>
      </c>
      <c r="N265" s="37" t="s">
        <v>298</v>
      </c>
      <c r="O265" s="25">
        <v>15</v>
      </c>
      <c r="P265" s="40" t="s">
        <v>1211</v>
      </c>
    </row>
    <row r="266" s="3" customFormat="1" ht="38" customHeight="1" spans="1:16">
      <c r="A266" s="26">
        <v>252</v>
      </c>
      <c r="B266" s="25" t="s">
        <v>1212</v>
      </c>
      <c r="C266" s="41" t="s">
        <v>15</v>
      </c>
      <c r="D266" s="41" t="s">
        <v>55</v>
      </c>
      <c r="E266" s="25" t="s">
        <v>729</v>
      </c>
      <c r="F266" s="25" t="s">
        <v>763</v>
      </c>
      <c r="G266" s="26" t="s">
        <v>1192</v>
      </c>
      <c r="H266" s="59" t="s">
        <v>1213</v>
      </c>
      <c r="I266" s="64" t="s">
        <v>60</v>
      </c>
      <c r="J266" s="37" t="s">
        <v>70</v>
      </c>
      <c r="K266" s="25">
        <v>7</v>
      </c>
      <c r="L266" s="37" t="s">
        <v>62</v>
      </c>
      <c r="M266" s="72" t="s">
        <v>14</v>
      </c>
      <c r="N266" s="37" t="s">
        <v>304</v>
      </c>
      <c r="O266" s="25">
        <v>7</v>
      </c>
      <c r="P266" s="40" t="s">
        <v>1214</v>
      </c>
    </row>
    <row r="267" s="4" customFormat="1" ht="38" customHeight="1" spans="1:16">
      <c r="A267" s="56"/>
      <c r="B267" s="43" t="s">
        <v>1215</v>
      </c>
      <c r="C267" s="55"/>
      <c r="D267" s="55"/>
      <c r="E267" s="56"/>
      <c r="F267" s="56"/>
      <c r="G267" s="56"/>
      <c r="H267" s="57"/>
      <c r="I267" s="70"/>
      <c r="J267" s="48"/>
      <c r="K267" s="71">
        <f>SUM(K268:K339)</f>
        <v>639.6</v>
      </c>
      <c r="L267" s="71"/>
      <c r="M267" s="71"/>
      <c r="N267" s="71"/>
      <c r="O267" s="71">
        <f>SUM(O268:O339)</f>
        <v>639.6</v>
      </c>
      <c r="P267" s="40"/>
    </row>
    <row r="268" s="3" customFormat="1" ht="38" customHeight="1" spans="1:16">
      <c r="A268" s="26">
        <v>253</v>
      </c>
      <c r="B268" s="25" t="s">
        <v>1216</v>
      </c>
      <c r="C268" s="41" t="s">
        <v>15</v>
      </c>
      <c r="D268" s="41" t="s">
        <v>55</v>
      </c>
      <c r="E268" s="25" t="s">
        <v>767</v>
      </c>
      <c r="F268" s="25" t="s">
        <v>775</v>
      </c>
      <c r="G268" s="26" t="s">
        <v>1217</v>
      </c>
      <c r="H268" s="59" t="s">
        <v>1218</v>
      </c>
      <c r="I268" s="64" t="s">
        <v>60</v>
      </c>
      <c r="J268" s="37" t="s">
        <v>70</v>
      </c>
      <c r="K268" s="25">
        <v>25</v>
      </c>
      <c r="L268" s="37" t="s">
        <v>62</v>
      </c>
      <c r="M268" s="72" t="s">
        <v>14</v>
      </c>
      <c r="N268" s="37" t="s">
        <v>304</v>
      </c>
      <c r="O268" s="25">
        <v>25</v>
      </c>
      <c r="P268" s="40" t="s">
        <v>1219</v>
      </c>
    </row>
    <row r="269" s="3" customFormat="1" ht="38" customHeight="1" spans="1:16">
      <c r="A269" s="26">
        <v>254</v>
      </c>
      <c r="B269" s="25" t="s">
        <v>1220</v>
      </c>
      <c r="C269" s="41" t="s">
        <v>15</v>
      </c>
      <c r="D269" s="41" t="s">
        <v>55</v>
      </c>
      <c r="E269" s="25" t="s">
        <v>767</v>
      </c>
      <c r="F269" s="25" t="s">
        <v>826</v>
      </c>
      <c r="G269" s="26" t="s">
        <v>1221</v>
      </c>
      <c r="H269" s="59" t="s">
        <v>1222</v>
      </c>
      <c r="I269" s="64" t="s">
        <v>60</v>
      </c>
      <c r="J269" s="37" t="s">
        <v>70</v>
      </c>
      <c r="K269" s="25">
        <v>2</v>
      </c>
      <c r="L269" s="37" t="s">
        <v>62</v>
      </c>
      <c r="M269" s="72" t="s">
        <v>14</v>
      </c>
      <c r="N269" s="37" t="s">
        <v>309</v>
      </c>
      <c r="O269" s="25">
        <v>2</v>
      </c>
      <c r="P269" s="40" t="s">
        <v>1223</v>
      </c>
    </row>
    <row r="270" s="3" customFormat="1" ht="38" customHeight="1" spans="1:16">
      <c r="A270" s="26">
        <v>255</v>
      </c>
      <c r="B270" s="25" t="s">
        <v>1224</v>
      </c>
      <c r="C270" s="41" t="s">
        <v>15</v>
      </c>
      <c r="D270" s="41" t="s">
        <v>55</v>
      </c>
      <c r="E270" s="25" t="s">
        <v>767</v>
      </c>
      <c r="F270" s="25" t="s">
        <v>826</v>
      </c>
      <c r="G270" s="26" t="s">
        <v>1225</v>
      </c>
      <c r="H270" s="59" t="s">
        <v>1066</v>
      </c>
      <c r="I270" s="64" t="s">
        <v>60</v>
      </c>
      <c r="J270" s="37" t="s">
        <v>70</v>
      </c>
      <c r="K270" s="25">
        <v>6</v>
      </c>
      <c r="L270" s="37" t="s">
        <v>62</v>
      </c>
      <c r="M270" s="72" t="s">
        <v>14</v>
      </c>
      <c r="N270" s="37" t="s">
        <v>314</v>
      </c>
      <c r="O270" s="25">
        <v>6</v>
      </c>
      <c r="P270" s="40" t="s">
        <v>1226</v>
      </c>
    </row>
    <row r="271" s="3" customFormat="1" ht="38" customHeight="1" spans="1:16">
      <c r="A271" s="26">
        <v>256</v>
      </c>
      <c r="B271" s="25" t="s">
        <v>1220</v>
      </c>
      <c r="C271" s="41" t="s">
        <v>15</v>
      </c>
      <c r="D271" s="41" t="s">
        <v>55</v>
      </c>
      <c r="E271" s="25" t="s">
        <v>66</v>
      </c>
      <c r="F271" s="25" t="s">
        <v>73</v>
      </c>
      <c r="G271" s="26" t="s">
        <v>1227</v>
      </c>
      <c r="H271" s="59" t="s">
        <v>1228</v>
      </c>
      <c r="I271" s="64" t="s">
        <v>60</v>
      </c>
      <c r="J271" s="37" t="s">
        <v>70</v>
      </c>
      <c r="K271" s="25">
        <v>5</v>
      </c>
      <c r="L271" s="37" t="s">
        <v>62</v>
      </c>
      <c r="M271" s="72" t="s">
        <v>14</v>
      </c>
      <c r="N271" s="37" t="s">
        <v>321</v>
      </c>
      <c r="O271" s="25">
        <v>5</v>
      </c>
      <c r="P271" s="40" t="s">
        <v>1229</v>
      </c>
    </row>
    <row r="272" s="3" customFormat="1" ht="38" customHeight="1" spans="1:16">
      <c r="A272" s="26">
        <v>257</v>
      </c>
      <c r="B272" s="25" t="s">
        <v>1230</v>
      </c>
      <c r="C272" s="41" t="s">
        <v>15</v>
      </c>
      <c r="D272" s="41" t="s">
        <v>55</v>
      </c>
      <c r="E272" s="25" t="s">
        <v>66</v>
      </c>
      <c r="F272" s="25" t="s">
        <v>834</v>
      </c>
      <c r="G272" s="26" t="s">
        <v>1231</v>
      </c>
      <c r="H272" s="59" t="s">
        <v>1232</v>
      </c>
      <c r="I272" s="64" t="s">
        <v>60</v>
      </c>
      <c r="J272" s="37" t="s">
        <v>70</v>
      </c>
      <c r="K272" s="25">
        <v>8</v>
      </c>
      <c r="L272" s="37" t="s">
        <v>62</v>
      </c>
      <c r="M272" s="72" t="s">
        <v>14</v>
      </c>
      <c r="N272" s="37" t="s">
        <v>325</v>
      </c>
      <c r="O272" s="25">
        <v>8</v>
      </c>
      <c r="P272" s="40" t="s">
        <v>1233</v>
      </c>
    </row>
    <row r="273" s="3" customFormat="1" ht="38" customHeight="1" spans="1:16">
      <c r="A273" s="26">
        <v>258</v>
      </c>
      <c r="B273" s="25" t="s">
        <v>1234</v>
      </c>
      <c r="C273" s="41" t="s">
        <v>15</v>
      </c>
      <c r="D273" s="41" t="s">
        <v>55</v>
      </c>
      <c r="E273" s="25" t="s">
        <v>118</v>
      </c>
      <c r="F273" s="25" t="s">
        <v>129</v>
      </c>
      <c r="G273" s="26" t="s">
        <v>1069</v>
      </c>
      <c r="H273" s="59" t="s">
        <v>1235</v>
      </c>
      <c r="I273" s="64" t="s">
        <v>60</v>
      </c>
      <c r="J273" s="37" t="s">
        <v>70</v>
      </c>
      <c r="K273" s="25">
        <v>5</v>
      </c>
      <c r="L273" s="37" t="s">
        <v>62</v>
      </c>
      <c r="M273" s="72" t="s">
        <v>14</v>
      </c>
      <c r="N273" s="37" t="s">
        <v>329</v>
      </c>
      <c r="O273" s="25">
        <v>5</v>
      </c>
      <c r="P273" s="40" t="s">
        <v>1236</v>
      </c>
    </row>
    <row r="274" s="3" customFormat="1" ht="38" customHeight="1" spans="1:16">
      <c r="A274" s="26">
        <v>259</v>
      </c>
      <c r="B274" s="25" t="s">
        <v>1237</v>
      </c>
      <c r="C274" s="41" t="s">
        <v>15</v>
      </c>
      <c r="D274" s="41" t="s">
        <v>55</v>
      </c>
      <c r="E274" s="25" t="s">
        <v>118</v>
      </c>
      <c r="F274" s="25" t="s">
        <v>165</v>
      </c>
      <c r="G274" s="26" t="s">
        <v>1231</v>
      </c>
      <c r="H274" s="59" t="s">
        <v>1238</v>
      </c>
      <c r="I274" s="64" t="s">
        <v>60</v>
      </c>
      <c r="J274" s="37" t="s">
        <v>70</v>
      </c>
      <c r="K274" s="25">
        <v>9</v>
      </c>
      <c r="L274" s="37" t="s">
        <v>62</v>
      </c>
      <c r="M274" s="72" t="s">
        <v>14</v>
      </c>
      <c r="N274" s="37" t="s">
        <v>334</v>
      </c>
      <c r="O274" s="25">
        <v>9</v>
      </c>
      <c r="P274" s="40" t="s">
        <v>1239</v>
      </c>
    </row>
    <row r="275" s="3" customFormat="1" ht="38" customHeight="1" spans="1:16">
      <c r="A275" s="26">
        <v>260</v>
      </c>
      <c r="B275" s="25" t="s">
        <v>1240</v>
      </c>
      <c r="C275" s="41" t="s">
        <v>15</v>
      </c>
      <c r="D275" s="41" t="s">
        <v>55</v>
      </c>
      <c r="E275" s="25" t="s">
        <v>118</v>
      </c>
      <c r="F275" s="25" t="s">
        <v>1241</v>
      </c>
      <c r="G275" s="26" t="s">
        <v>1242</v>
      </c>
      <c r="H275" s="59" t="s">
        <v>1053</v>
      </c>
      <c r="I275" s="64" t="s">
        <v>60</v>
      </c>
      <c r="J275" s="37" t="s">
        <v>70</v>
      </c>
      <c r="K275" s="25">
        <v>17</v>
      </c>
      <c r="L275" s="37" t="s">
        <v>62</v>
      </c>
      <c r="M275" s="72" t="s">
        <v>14</v>
      </c>
      <c r="N275" s="37" t="s">
        <v>338</v>
      </c>
      <c r="O275" s="25">
        <v>17</v>
      </c>
      <c r="P275" s="40" t="s">
        <v>1243</v>
      </c>
    </row>
    <row r="276" s="3" customFormat="1" ht="38" customHeight="1" spans="1:16">
      <c r="A276" s="26">
        <v>261</v>
      </c>
      <c r="B276" s="25" t="s">
        <v>1244</v>
      </c>
      <c r="C276" s="41" t="s">
        <v>15</v>
      </c>
      <c r="D276" s="41" t="s">
        <v>55</v>
      </c>
      <c r="E276" s="25" t="s">
        <v>176</v>
      </c>
      <c r="F276" s="25" t="s">
        <v>177</v>
      </c>
      <c r="G276" s="26" t="s">
        <v>1245</v>
      </c>
      <c r="H276" s="59" t="s">
        <v>1246</v>
      </c>
      <c r="I276" s="64" t="s">
        <v>60</v>
      </c>
      <c r="J276" s="37" t="s">
        <v>70</v>
      </c>
      <c r="K276" s="25">
        <v>6</v>
      </c>
      <c r="L276" s="37" t="s">
        <v>62</v>
      </c>
      <c r="M276" s="72" t="s">
        <v>14</v>
      </c>
      <c r="N276" s="37" t="s">
        <v>344</v>
      </c>
      <c r="O276" s="25">
        <v>6</v>
      </c>
      <c r="P276" s="40" t="s">
        <v>1247</v>
      </c>
    </row>
    <row r="277" s="3" customFormat="1" ht="38" customHeight="1" spans="1:16">
      <c r="A277" s="26">
        <v>262</v>
      </c>
      <c r="B277" s="25" t="s">
        <v>1248</v>
      </c>
      <c r="C277" s="41" t="s">
        <v>15</v>
      </c>
      <c r="D277" s="41" t="s">
        <v>55</v>
      </c>
      <c r="E277" s="25" t="s">
        <v>176</v>
      </c>
      <c r="F277" s="25" t="s">
        <v>1034</v>
      </c>
      <c r="G277" s="26" t="s">
        <v>1249</v>
      </c>
      <c r="H277" s="59" t="s">
        <v>1250</v>
      </c>
      <c r="I277" s="64" t="s">
        <v>60</v>
      </c>
      <c r="J277" s="37" t="s">
        <v>70</v>
      </c>
      <c r="K277" s="25">
        <v>7</v>
      </c>
      <c r="L277" s="37" t="s">
        <v>62</v>
      </c>
      <c r="M277" s="72" t="s">
        <v>14</v>
      </c>
      <c r="N277" s="37" t="s">
        <v>347</v>
      </c>
      <c r="O277" s="25">
        <v>7</v>
      </c>
      <c r="P277" s="40" t="s">
        <v>1251</v>
      </c>
    </row>
    <row r="278" s="3" customFormat="1" ht="38" customHeight="1" spans="1:16">
      <c r="A278" s="26">
        <v>263</v>
      </c>
      <c r="B278" s="25" t="s">
        <v>1252</v>
      </c>
      <c r="C278" s="41" t="s">
        <v>15</v>
      </c>
      <c r="D278" s="41" t="s">
        <v>55</v>
      </c>
      <c r="E278" s="25" t="s">
        <v>176</v>
      </c>
      <c r="F278" s="25" t="s">
        <v>182</v>
      </c>
      <c r="G278" s="26" t="s">
        <v>1231</v>
      </c>
      <c r="H278" s="59" t="s">
        <v>1253</v>
      </c>
      <c r="I278" s="64" t="s">
        <v>60</v>
      </c>
      <c r="J278" s="37" t="s">
        <v>70</v>
      </c>
      <c r="K278" s="25">
        <v>3</v>
      </c>
      <c r="L278" s="37" t="s">
        <v>62</v>
      </c>
      <c r="M278" s="72" t="s">
        <v>14</v>
      </c>
      <c r="N278" s="37" t="s">
        <v>353</v>
      </c>
      <c r="O278" s="25">
        <v>3</v>
      </c>
      <c r="P278" s="40" t="s">
        <v>1254</v>
      </c>
    </row>
    <row r="279" s="3" customFormat="1" ht="38" customHeight="1" spans="1:16">
      <c r="A279" s="26">
        <v>264</v>
      </c>
      <c r="B279" s="25" t="s">
        <v>1255</v>
      </c>
      <c r="C279" s="41" t="s">
        <v>15</v>
      </c>
      <c r="D279" s="41" t="s">
        <v>55</v>
      </c>
      <c r="E279" s="25" t="s">
        <v>176</v>
      </c>
      <c r="F279" s="25" t="s">
        <v>192</v>
      </c>
      <c r="G279" s="26" t="s">
        <v>1256</v>
      </c>
      <c r="H279" s="59" t="s">
        <v>1257</v>
      </c>
      <c r="I279" s="64" t="s">
        <v>60</v>
      </c>
      <c r="J279" s="37" t="s">
        <v>70</v>
      </c>
      <c r="K279" s="25">
        <v>8.5</v>
      </c>
      <c r="L279" s="37" t="s">
        <v>62</v>
      </c>
      <c r="M279" s="72" t="s">
        <v>14</v>
      </c>
      <c r="N279" s="37" t="s">
        <v>357</v>
      </c>
      <c r="O279" s="25">
        <v>8.5</v>
      </c>
      <c r="P279" s="40" t="s">
        <v>1258</v>
      </c>
    </row>
    <row r="280" s="3" customFormat="1" ht="38" customHeight="1" spans="1:16">
      <c r="A280" s="26">
        <v>265</v>
      </c>
      <c r="B280" s="25" t="s">
        <v>1259</v>
      </c>
      <c r="C280" s="41" t="s">
        <v>15</v>
      </c>
      <c r="D280" s="41" t="s">
        <v>55</v>
      </c>
      <c r="E280" s="25" t="s">
        <v>176</v>
      </c>
      <c r="F280" s="25" t="s">
        <v>1260</v>
      </c>
      <c r="G280" s="26" t="s">
        <v>1261</v>
      </c>
      <c r="H280" s="59" t="s">
        <v>1262</v>
      </c>
      <c r="I280" s="64" t="s">
        <v>60</v>
      </c>
      <c r="J280" s="37" t="s">
        <v>70</v>
      </c>
      <c r="K280" s="25">
        <v>8</v>
      </c>
      <c r="L280" s="37" t="s">
        <v>62</v>
      </c>
      <c r="M280" s="72" t="s">
        <v>14</v>
      </c>
      <c r="N280" s="37" t="s">
        <v>361</v>
      </c>
      <c r="O280" s="25">
        <v>8</v>
      </c>
      <c r="P280" s="40" t="s">
        <v>1263</v>
      </c>
    </row>
    <row r="281" s="3" customFormat="1" ht="38" customHeight="1" spans="1:16">
      <c r="A281" s="26">
        <v>266</v>
      </c>
      <c r="B281" s="25" t="s">
        <v>1264</v>
      </c>
      <c r="C281" s="41" t="s">
        <v>15</v>
      </c>
      <c r="D281" s="41" t="s">
        <v>55</v>
      </c>
      <c r="E281" s="25" t="s">
        <v>176</v>
      </c>
      <c r="F281" s="25" t="s">
        <v>204</v>
      </c>
      <c r="G281" s="26" t="s">
        <v>1265</v>
      </c>
      <c r="H281" s="59" t="s">
        <v>1266</v>
      </c>
      <c r="I281" s="64" t="s">
        <v>60</v>
      </c>
      <c r="J281" s="37" t="s">
        <v>70</v>
      </c>
      <c r="K281" s="25">
        <v>8</v>
      </c>
      <c r="L281" s="37" t="s">
        <v>62</v>
      </c>
      <c r="M281" s="72" t="s">
        <v>14</v>
      </c>
      <c r="N281" s="37" t="s">
        <v>365</v>
      </c>
      <c r="O281" s="25">
        <v>8</v>
      </c>
      <c r="P281" s="40" t="s">
        <v>1267</v>
      </c>
    </row>
    <row r="282" s="3" customFormat="1" ht="38" customHeight="1" spans="1:16">
      <c r="A282" s="26">
        <v>267</v>
      </c>
      <c r="B282" s="25" t="s">
        <v>1268</v>
      </c>
      <c r="C282" s="41" t="s">
        <v>15</v>
      </c>
      <c r="D282" s="41" t="s">
        <v>55</v>
      </c>
      <c r="E282" s="25" t="s">
        <v>176</v>
      </c>
      <c r="F282" s="25" t="s">
        <v>218</v>
      </c>
      <c r="G282" s="26" t="s">
        <v>1269</v>
      </c>
      <c r="H282" s="59" t="s">
        <v>1270</v>
      </c>
      <c r="I282" s="64" t="s">
        <v>60</v>
      </c>
      <c r="J282" s="37" t="s">
        <v>70</v>
      </c>
      <c r="K282" s="25">
        <v>8.5</v>
      </c>
      <c r="L282" s="37" t="s">
        <v>62</v>
      </c>
      <c r="M282" s="72" t="s">
        <v>14</v>
      </c>
      <c r="N282" s="37" t="s">
        <v>371</v>
      </c>
      <c r="O282" s="25">
        <v>8.5</v>
      </c>
      <c r="P282" s="40" t="s">
        <v>1271</v>
      </c>
    </row>
    <row r="283" s="3" customFormat="1" ht="38" customHeight="1" spans="1:16">
      <c r="A283" s="26">
        <v>268</v>
      </c>
      <c r="B283" s="25" t="s">
        <v>1272</v>
      </c>
      <c r="C283" s="41" t="s">
        <v>15</v>
      </c>
      <c r="D283" s="41" t="s">
        <v>55</v>
      </c>
      <c r="E283" s="25" t="s">
        <v>176</v>
      </c>
      <c r="F283" s="25" t="s">
        <v>212</v>
      </c>
      <c r="G283" s="26" t="s">
        <v>1273</v>
      </c>
      <c r="H283" s="59" t="s">
        <v>1074</v>
      </c>
      <c r="I283" s="64" t="s">
        <v>60</v>
      </c>
      <c r="J283" s="37" t="s">
        <v>70</v>
      </c>
      <c r="K283" s="25">
        <v>8</v>
      </c>
      <c r="L283" s="37" t="s">
        <v>62</v>
      </c>
      <c r="M283" s="72" t="s">
        <v>14</v>
      </c>
      <c r="N283" s="37" t="s">
        <v>375</v>
      </c>
      <c r="O283" s="25">
        <v>8</v>
      </c>
      <c r="P283" s="40" t="s">
        <v>1274</v>
      </c>
    </row>
    <row r="284" s="3" customFormat="1" ht="38" customHeight="1" spans="1:16">
      <c r="A284" s="26">
        <v>269</v>
      </c>
      <c r="B284" s="25" t="s">
        <v>1275</v>
      </c>
      <c r="C284" s="41" t="s">
        <v>15</v>
      </c>
      <c r="D284" s="41" t="s">
        <v>55</v>
      </c>
      <c r="E284" s="25" t="s">
        <v>223</v>
      </c>
      <c r="F284" s="25" t="s">
        <v>245</v>
      </c>
      <c r="G284" s="26" t="s">
        <v>1276</v>
      </c>
      <c r="H284" s="59" t="s">
        <v>1213</v>
      </c>
      <c r="I284" s="64" t="s">
        <v>60</v>
      </c>
      <c r="J284" s="37" t="s">
        <v>70</v>
      </c>
      <c r="K284" s="25">
        <v>8.5</v>
      </c>
      <c r="L284" s="37" t="s">
        <v>62</v>
      </c>
      <c r="M284" s="72" t="s">
        <v>14</v>
      </c>
      <c r="N284" s="37" t="s">
        <v>380</v>
      </c>
      <c r="O284" s="25">
        <v>8.5</v>
      </c>
      <c r="P284" s="40" t="s">
        <v>1277</v>
      </c>
    </row>
    <row r="285" s="3" customFormat="1" ht="38" customHeight="1" spans="1:16">
      <c r="A285" s="26">
        <v>270</v>
      </c>
      <c r="B285" s="25" t="s">
        <v>1278</v>
      </c>
      <c r="C285" s="41" t="s">
        <v>15</v>
      </c>
      <c r="D285" s="41" t="s">
        <v>55</v>
      </c>
      <c r="E285" s="25" t="s">
        <v>223</v>
      </c>
      <c r="F285" s="25" t="s">
        <v>245</v>
      </c>
      <c r="G285" s="26" t="s">
        <v>1279</v>
      </c>
      <c r="H285" s="59" t="s">
        <v>1280</v>
      </c>
      <c r="I285" s="64" t="s">
        <v>60</v>
      </c>
      <c r="J285" s="37" t="s">
        <v>70</v>
      </c>
      <c r="K285" s="25">
        <v>7</v>
      </c>
      <c r="L285" s="37" t="s">
        <v>62</v>
      </c>
      <c r="M285" s="72" t="s">
        <v>14</v>
      </c>
      <c r="N285" s="37" t="s">
        <v>386</v>
      </c>
      <c r="O285" s="25">
        <v>7</v>
      </c>
      <c r="P285" s="40" t="s">
        <v>1281</v>
      </c>
    </row>
    <row r="286" s="3" customFormat="1" ht="38" customHeight="1" spans="1:16">
      <c r="A286" s="26">
        <v>271</v>
      </c>
      <c r="B286" s="25" t="s">
        <v>1282</v>
      </c>
      <c r="C286" s="41" t="s">
        <v>15</v>
      </c>
      <c r="D286" s="41" t="s">
        <v>55</v>
      </c>
      <c r="E286" s="25" t="s">
        <v>223</v>
      </c>
      <c r="F286" s="25" t="s">
        <v>1283</v>
      </c>
      <c r="G286" s="26" t="s">
        <v>1284</v>
      </c>
      <c r="H286" s="59" t="s">
        <v>1285</v>
      </c>
      <c r="I286" s="64" t="s">
        <v>60</v>
      </c>
      <c r="J286" s="37" t="s">
        <v>70</v>
      </c>
      <c r="K286" s="25">
        <v>7</v>
      </c>
      <c r="L286" s="37" t="s">
        <v>62</v>
      </c>
      <c r="M286" s="72" t="s">
        <v>14</v>
      </c>
      <c r="N286" s="37" t="s">
        <v>390</v>
      </c>
      <c r="O286" s="25">
        <v>7</v>
      </c>
      <c r="P286" s="40" t="s">
        <v>1286</v>
      </c>
    </row>
    <row r="287" s="3" customFormat="1" ht="38" customHeight="1" spans="1:16">
      <c r="A287" s="26">
        <v>272</v>
      </c>
      <c r="B287" s="25" t="s">
        <v>1287</v>
      </c>
      <c r="C287" s="41" t="s">
        <v>15</v>
      </c>
      <c r="D287" s="41" t="s">
        <v>55</v>
      </c>
      <c r="E287" s="25" t="s">
        <v>264</v>
      </c>
      <c r="F287" s="25" t="s">
        <v>281</v>
      </c>
      <c r="G287" s="26" t="s">
        <v>1288</v>
      </c>
      <c r="H287" s="59" t="s">
        <v>1289</v>
      </c>
      <c r="I287" s="64" t="s">
        <v>60</v>
      </c>
      <c r="J287" s="37" t="s">
        <v>70</v>
      </c>
      <c r="K287" s="25">
        <v>7</v>
      </c>
      <c r="L287" s="37" t="s">
        <v>62</v>
      </c>
      <c r="M287" s="72" t="s">
        <v>14</v>
      </c>
      <c r="N287" s="37" t="s">
        <v>394</v>
      </c>
      <c r="O287" s="25">
        <v>7</v>
      </c>
      <c r="P287" s="40" t="s">
        <v>1290</v>
      </c>
    </row>
    <row r="288" s="3" customFormat="1" ht="38" customHeight="1" spans="1:16">
      <c r="A288" s="26">
        <v>273</v>
      </c>
      <c r="B288" s="25" t="s">
        <v>1291</v>
      </c>
      <c r="C288" s="41" t="s">
        <v>15</v>
      </c>
      <c r="D288" s="41" t="s">
        <v>55</v>
      </c>
      <c r="E288" s="25" t="s">
        <v>264</v>
      </c>
      <c r="F288" s="25" t="s">
        <v>286</v>
      </c>
      <c r="G288" s="26" t="s">
        <v>1231</v>
      </c>
      <c r="H288" s="59" t="s">
        <v>1292</v>
      </c>
      <c r="I288" s="64" t="s">
        <v>60</v>
      </c>
      <c r="J288" s="37" t="s">
        <v>70</v>
      </c>
      <c r="K288" s="25">
        <v>5</v>
      </c>
      <c r="L288" s="37" t="s">
        <v>62</v>
      </c>
      <c r="M288" s="72" t="s">
        <v>14</v>
      </c>
      <c r="N288" s="37" t="s">
        <v>398</v>
      </c>
      <c r="O288" s="25">
        <v>5</v>
      </c>
      <c r="P288" s="40" t="s">
        <v>1293</v>
      </c>
    </row>
    <row r="289" s="3" customFormat="1" ht="38" customHeight="1" spans="1:16">
      <c r="A289" s="26">
        <v>274</v>
      </c>
      <c r="B289" s="25" t="s">
        <v>1294</v>
      </c>
      <c r="C289" s="41" t="s">
        <v>15</v>
      </c>
      <c r="D289" s="41" t="s">
        <v>55</v>
      </c>
      <c r="E289" s="25" t="s">
        <v>264</v>
      </c>
      <c r="F289" s="25" t="s">
        <v>286</v>
      </c>
      <c r="G289" s="26" t="s">
        <v>1295</v>
      </c>
      <c r="H289" s="59" t="s">
        <v>1296</v>
      </c>
      <c r="I289" s="64" t="s">
        <v>60</v>
      </c>
      <c r="J289" s="37" t="s">
        <v>70</v>
      </c>
      <c r="K289" s="25">
        <v>7</v>
      </c>
      <c r="L289" s="37" t="s">
        <v>62</v>
      </c>
      <c r="M289" s="72" t="s">
        <v>14</v>
      </c>
      <c r="N289" s="37" t="s">
        <v>402</v>
      </c>
      <c r="O289" s="25">
        <v>7</v>
      </c>
      <c r="P289" s="40" t="s">
        <v>1297</v>
      </c>
    </row>
    <row r="290" s="3" customFormat="1" ht="38" customHeight="1" spans="1:16">
      <c r="A290" s="26">
        <v>275</v>
      </c>
      <c r="B290" s="25" t="s">
        <v>1298</v>
      </c>
      <c r="C290" s="41" t="s">
        <v>15</v>
      </c>
      <c r="D290" s="41" t="s">
        <v>55</v>
      </c>
      <c r="E290" s="25" t="s">
        <v>264</v>
      </c>
      <c r="F290" s="25" t="s">
        <v>1299</v>
      </c>
      <c r="G290" s="26" t="s">
        <v>1231</v>
      </c>
      <c r="H290" s="59" t="s">
        <v>1300</v>
      </c>
      <c r="I290" s="64" t="s">
        <v>60</v>
      </c>
      <c r="J290" s="37" t="s">
        <v>70</v>
      </c>
      <c r="K290" s="25">
        <v>5</v>
      </c>
      <c r="L290" s="37" t="s">
        <v>62</v>
      </c>
      <c r="M290" s="72" t="s">
        <v>14</v>
      </c>
      <c r="N290" s="37" t="s">
        <v>406</v>
      </c>
      <c r="O290" s="25">
        <v>5</v>
      </c>
      <c r="P290" s="40" t="s">
        <v>1301</v>
      </c>
    </row>
    <row r="291" s="3" customFormat="1" ht="38" customHeight="1" spans="1:16">
      <c r="A291" s="26">
        <v>276</v>
      </c>
      <c r="B291" s="25" t="s">
        <v>1302</v>
      </c>
      <c r="C291" s="41" t="s">
        <v>15</v>
      </c>
      <c r="D291" s="41" t="s">
        <v>55</v>
      </c>
      <c r="E291" s="25" t="s">
        <v>264</v>
      </c>
      <c r="F291" s="25" t="s">
        <v>296</v>
      </c>
      <c r="G291" s="26" t="s">
        <v>1303</v>
      </c>
      <c r="H291" s="59" t="s">
        <v>1304</v>
      </c>
      <c r="I291" s="64" t="s">
        <v>60</v>
      </c>
      <c r="J291" s="37" t="s">
        <v>70</v>
      </c>
      <c r="K291" s="25">
        <v>7</v>
      </c>
      <c r="L291" s="37" t="s">
        <v>62</v>
      </c>
      <c r="M291" s="72" t="s">
        <v>14</v>
      </c>
      <c r="N291" s="37" t="s">
        <v>411</v>
      </c>
      <c r="O291" s="25">
        <v>7</v>
      </c>
      <c r="P291" s="40" t="s">
        <v>1305</v>
      </c>
    </row>
    <row r="292" s="3" customFormat="1" ht="38" customHeight="1" spans="1:16">
      <c r="A292" s="26">
        <v>277</v>
      </c>
      <c r="B292" s="25" t="s">
        <v>1306</v>
      </c>
      <c r="C292" s="41" t="s">
        <v>15</v>
      </c>
      <c r="D292" s="41" t="s">
        <v>55</v>
      </c>
      <c r="E292" s="25" t="s">
        <v>264</v>
      </c>
      <c r="F292" s="25" t="s">
        <v>301</v>
      </c>
      <c r="G292" s="26" t="s">
        <v>1307</v>
      </c>
      <c r="H292" s="59" t="s">
        <v>1270</v>
      </c>
      <c r="I292" s="64" t="s">
        <v>60</v>
      </c>
      <c r="J292" s="37" t="s">
        <v>70</v>
      </c>
      <c r="K292" s="25">
        <v>5</v>
      </c>
      <c r="L292" s="37" t="s">
        <v>62</v>
      </c>
      <c r="M292" s="72" t="s">
        <v>14</v>
      </c>
      <c r="N292" s="37" t="s">
        <v>415</v>
      </c>
      <c r="O292" s="25">
        <v>5</v>
      </c>
      <c r="P292" s="40" t="s">
        <v>1308</v>
      </c>
    </row>
    <row r="293" s="3" customFormat="1" ht="38" customHeight="1" spans="1:16">
      <c r="A293" s="26">
        <v>278</v>
      </c>
      <c r="B293" s="25" t="s">
        <v>1309</v>
      </c>
      <c r="C293" s="41" t="s">
        <v>15</v>
      </c>
      <c r="D293" s="41" t="s">
        <v>55</v>
      </c>
      <c r="E293" s="25" t="s">
        <v>264</v>
      </c>
      <c r="F293" s="25" t="s">
        <v>301</v>
      </c>
      <c r="G293" s="26" t="s">
        <v>1310</v>
      </c>
      <c r="H293" s="59" t="s">
        <v>1311</v>
      </c>
      <c r="I293" s="64" t="s">
        <v>60</v>
      </c>
      <c r="J293" s="37" t="s">
        <v>70</v>
      </c>
      <c r="K293" s="25">
        <v>8</v>
      </c>
      <c r="L293" s="37" t="s">
        <v>62</v>
      </c>
      <c r="M293" s="72" t="s">
        <v>14</v>
      </c>
      <c r="N293" s="37" t="s">
        <v>422</v>
      </c>
      <c r="O293" s="25">
        <v>8</v>
      </c>
      <c r="P293" s="40" t="s">
        <v>1312</v>
      </c>
    </row>
    <row r="294" s="3" customFormat="1" ht="38" customHeight="1" spans="1:16">
      <c r="A294" s="26">
        <v>279</v>
      </c>
      <c r="B294" s="25" t="s">
        <v>1287</v>
      </c>
      <c r="C294" s="41" t="s">
        <v>15</v>
      </c>
      <c r="D294" s="41" t="s">
        <v>55</v>
      </c>
      <c r="E294" s="25" t="s">
        <v>264</v>
      </c>
      <c r="F294" s="25" t="s">
        <v>1056</v>
      </c>
      <c r="G294" s="26" t="s">
        <v>1313</v>
      </c>
      <c r="H294" s="59" t="s">
        <v>1150</v>
      </c>
      <c r="I294" s="64" t="s">
        <v>60</v>
      </c>
      <c r="J294" s="37" t="s">
        <v>70</v>
      </c>
      <c r="K294" s="25">
        <v>15</v>
      </c>
      <c r="L294" s="37" t="s">
        <v>62</v>
      </c>
      <c r="M294" s="72" t="s">
        <v>14</v>
      </c>
      <c r="N294" s="37" t="s">
        <v>426</v>
      </c>
      <c r="O294" s="25">
        <v>15</v>
      </c>
      <c r="P294" s="40" t="s">
        <v>1314</v>
      </c>
    </row>
    <row r="295" s="3" customFormat="1" ht="38" customHeight="1" spans="1:16">
      <c r="A295" s="26">
        <v>280</v>
      </c>
      <c r="B295" s="25" t="s">
        <v>1315</v>
      </c>
      <c r="C295" s="41" t="s">
        <v>15</v>
      </c>
      <c r="D295" s="41" t="s">
        <v>55</v>
      </c>
      <c r="E295" s="25" t="s">
        <v>317</v>
      </c>
      <c r="F295" s="25" t="s">
        <v>318</v>
      </c>
      <c r="G295" s="26" t="s">
        <v>1316</v>
      </c>
      <c r="H295" s="59" t="s">
        <v>1317</v>
      </c>
      <c r="I295" s="64" t="s">
        <v>60</v>
      </c>
      <c r="J295" s="37" t="s">
        <v>70</v>
      </c>
      <c r="K295" s="25">
        <v>8</v>
      </c>
      <c r="L295" s="37" t="s">
        <v>62</v>
      </c>
      <c r="M295" s="72" t="s">
        <v>14</v>
      </c>
      <c r="N295" s="37" t="s">
        <v>431</v>
      </c>
      <c r="O295" s="25">
        <v>8</v>
      </c>
      <c r="P295" s="40" t="s">
        <v>1318</v>
      </c>
    </row>
    <row r="296" s="3" customFormat="1" ht="38" customHeight="1" spans="1:16">
      <c r="A296" s="26">
        <v>281</v>
      </c>
      <c r="B296" s="25" t="s">
        <v>1319</v>
      </c>
      <c r="C296" s="41" t="s">
        <v>15</v>
      </c>
      <c r="D296" s="41" t="s">
        <v>55</v>
      </c>
      <c r="E296" s="25" t="s">
        <v>317</v>
      </c>
      <c r="F296" s="25" t="s">
        <v>332</v>
      </c>
      <c r="G296" s="26" t="s">
        <v>1320</v>
      </c>
      <c r="H296" s="59" t="s">
        <v>1321</v>
      </c>
      <c r="I296" s="64" t="s">
        <v>60</v>
      </c>
      <c r="J296" s="37" t="s">
        <v>70</v>
      </c>
      <c r="K296" s="25">
        <v>9.5</v>
      </c>
      <c r="L296" s="37" t="s">
        <v>62</v>
      </c>
      <c r="M296" s="72" t="s">
        <v>14</v>
      </c>
      <c r="N296" s="37" t="s">
        <v>437</v>
      </c>
      <c r="O296" s="25">
        <v>9.5</v>
      </c>
      <c r="P296" s="40" t="s">
        <v>1322</v>
      </c>
    </row>
    <row r="297" s="3" customFormat="1" ht="38" customHeight="1" spans="1:16">
      <c r="A297" s="26">
        <v>282</v>
      </c>
      <c r="B297" s="25" t="s">
        <v>1323</v>
      </c>
      <c r="C297" s="41" t="s">
        <v>15</v>
      </c>
      <c r="D297" s="41" t="s">
        <v>55</v>
      </c>
      <c r="E297" s="25" t="s">
        <v>317</v>
      </c>
      <c r="F297" s="25" t="s">
        <v>341</v>
      </c>
      <c r="G297" s="26" t="s">
        <v>1324</v>
      </c>
      <c r="H297" s="59" t="s">
        <v>1325</v>
      </c>
      <c r="I297" s="64" t="s">
        <v>60</v>
      </c>
      <c r="J297" s="37" t="s">
        <v>70</v>
      </c>
      <c r="K297" s="25">
        <v>15</v>
      </c>
      <c r="L297" s="37" t="s">
        <v>62</v>
      </c>
      <c r="M297" s="72" t="s">
        <v>14</v>
      </c>
      <c r="N297" s="37" t="s">
        <v>443</v>
      </c>
      <c r="O297" s="25">
        <v>15</v>
      </c>
      <c r="P297" s="40" t="s">
        <v>1326</v>
      </c>
    </row>
    <row r="298" s="3" customFormat="1" ht="38" customHeight="1" spans="1:16">
      <c r="A298" s="26">
        <v>283</v>
      </c>
      <c r="B298" s="25" t="s">
        <v>1327</v>
      </c>
      <c r="C298" s="41" t="s">
        <v>15</v>
      </c>
      <c r="D298" s="41" t="s">
        <v>55</v>
      </c>
      <c r="E298" s="25" t="s">
        <v>317</v>
      </c>
      <c r="F298" s="25" t="s">
        <v>341</v>
      </c>
      <c r="G298" s="26" t="s">
        <v>1328</v>
      </c>
      <c r="H298" s="59" t="s">
        <v>1329</v>
      </c>
      <c r="I298" s="64" t="s">
        <v>60</v>
      </c>
      <c r="J298" s="37" t="s">
        <v>70</v>
      </c>
      <c r="K298" s="25">
        <v>7</v>
      </c>
      <c r="L298" s="37" t="s">
        <v>62</v>
      </c>
      <c r="M298" s="72" t="s">
        <v>14</v>
      </c>
      <c r="N298" s="37" t="s">
        <v>446</v>
      </c>
      <c r="O298" s="25">
        <v>7</v>
      </c>
      <c r="P298" s="40" t="s">
        <v>1330</v>
      </c>
    </row>
    <row r="299" s="3" customFormat="1" ht="38" customHeight="1" spans="1:16">
      <c r="A299" s="26">
        <v>284</v>
      </c>
      <c r="B299" s="25" t="s">
        <v>1331</v>
      </c>
      <c r="C299" s="41" t="s">
        <v>15</v>
      </c>
      <c r="D299" s="41" t="s">
        <v>55</v>
      </c>
      <c r="E299" s="25" t="s">
        <v>317</v>
      </c>
      <c r="F299" s="25" t="s">
        <v>350</v>
      </c>
      <c r="G299" s="26" t="s">
        <v>1332</v>
      </c>
      <c r="H299" s="59" t="s">
        <v>1031</v>
      </c>
      <c r="I299" s="64" t="s">
        <v>60</v>
      </c>
      <c r="J299" s="37" t="s">
        <v>70</v>
      </c>
      <c r="K299" s="25">
        <v>4</v>
      </c>
      <c r="L299" s="37" t="s">
        <v>62</v>
      </c>
      <c r="M299" s="72" t="s">
        <v>14</v>
      </c>
      <c r="N299" s="37" t="s">
        <v>451</v>
      </c>
      <c r="O299" s="25">
        <v>4</v>
      </c>
      <c r="P299" s="40" t="s">
        <v>1333</v>
      </c>
    </row>
    <row r="300" s="3" customFormat="1" ht="38" customHeight="1" spans="1:16">
      <c r="A300" s="26">
        <v>285</v>
      </c>
      <c r="B300" s="25" t="s">
        <v>1334</v>
      </c>
      <c r="C300" s="41" t="s">
        <v>15</v>
      </c>
      <c r="D300" s="41" t="s">
        <v>55</v>
      </c>
      <c r="E300" s="25" t="s">
        <v>317</v>
      </c>
      <c r="F300" s="25" t="s">
        <v>359</v>
      </c>
      <c r="G300" s="26" t="s">
        <v>1335</v>
      </c>
      <c r="H300" s="59" t="s">
        <v>1336</v>
      </c>
      <c r="I300" s="64" t="s">
        <v>60</v>
      </c>
      <c r="J300" s="37" t="s">
        <v>70</v>
      </c>
      <c r="K300" s="25">
        <v>20</v>
      </c>
      <c r="L300" s="37" t="s">
        <v>62</v>
      </c>
      <c r="M300" s="72" t="s">
        <v>14</v>
      </c>
      <c r="N300" s="37" t="s">
        <v>456</v>
      </c>
      <c r="O300" s="25">
        <v>20</v>
      </c>
      <c r="P300" s="40" t="s">
        <v>1337</v>
      </c>
    </row>
    <row r="301" s="3" customFormat="1" ht="38" customHeight="1" spans="1:16">
      <c r="A301" s="26">
        <v>286</v>
      </c>
      <c r="B301" s="25" t="s">
        <v>1338</v>
      </c>
      <c r="C301" s="41" t="s">
        <v>15</v>
      </c>
      <c r="D301" s="41" t="s">
        <v>55</v>
      </c>
      <c r="E301" s="25" t="s">
        <v>317</v>
      </c>
      <c r="F301" s="25" t="s">
        <v>359</v>
      </c>
      <c r="G301" s="26" t="s">
        <v>1339</v>
      </c>
      <c r="H301" s="59" t="s">
        <v>1340</v>
      </c>
      <c r="I301" s="64" t="s">
        <v>60</v>
      </c>
      <c r="J301" s="37" t="s">
        <v>70</v>
      </c>
      <c r="K301" s="25">
        <v>6</v>
      </c>
      <c r="L301" s="37" t="s">
        <v>62</v>
      </c>
      <c r="M301" s="72" t="s">
        <v>14</v>
      </c>
      <c r="N301" s="37" t="s">
        <v>460</v>
      </c>
      <c r="O301" s="25">
        <v>6</v>
      </c>
      <c r="P301" s="40" t="s">
        <v>1341</v>
      </c>
    </row>
    <row r="302" s="3" customFormat="1" ht="38" customHeight="1" spans="1:16">
      <c r="A302" s="26">
        <v>287</v>
      </c>
      <c r="B302" s="25" t="s">
        <v>1342</v>
      </c>
      <c r="C302" s="41" t="s">
        <v>15</v>
      </c>
      <c r="D302" s="41" t="s">
        <v>55</v>
      </c>
      <c r="E302" s="25" t="s">
        <v>317</v>
      </c>
      <c r="F302" s="25" t="s">
        <v>383</v>
      </c>
      <c r="G302" s="26" t="s">
        <v>1343</v>
      </c>
      <c r="H302" s="59" t="s">
        <v>1344</v>
      </c>
      <c r="I302" s="64" t="s">
        <v>60</v>
      </c>
      <c r="J302" s="37" t="s">
        <v>70</v>
      </c>
      <c r="K302" s="25">
        <v>20</v>
      </c>
      <c r="L302" s="37" t="s">
        <v>62</v>
      </c>
      <c r="M302" s="72" t="s">
        <v>14</v>
      </c>
      <c r="N302" s="37" t="s">
        <v>466</v>
      </c>
      <c r="O302" s="25">
        <v>20</v>
      </c>
      <c r="P302" s="40" t="s">
        <v>1345</v>
      </c>
    </row>
    <row r="303" s="3" customFormat="1" ht="38" customHeight="1" spans="1:16">
      <c r="A303" s="26">
        <v>288</v>
      </c>
      <c r="B303" s="25" t="s">
        <v>1346</v>
      </c>
      <c r="C303" s="41" t="s">
        <v>15</v>
      </c>
      <c r="D303" s="41" t="s">
        <v>55</v>
      </c>
      <c r="E303" s="25" t="s">
        <v>317</v>
      </c>
      <c r="F303" s="25" t="s">
        <v>397</v>
      </c>
      <c r="G303" s="26" t="s">
        <v>1347</v>
      </c>
      <c r="H303" s="59" t="s">
        <v>1348</v>
      </c>
      <c r="I303" s="64" t="s">
        <v>60</v>
      </c>
      <c r="J303" s="37" t="s">
        <v>70</v>
      </c>
      <c r="K303" s="25">
        <v>9</v>
      </c>
      <c r="L303" s="37" t="s">
        <v>62</v>
      </c>
      <c r="M303" s="72" t="s">
        <v>14</v>
      </c>
      <c r="N303" s="37" t="s">
        <v>469</v>
      </c>
      <c r="O303" s="25">
        <v>9</v>
      </c>
      <c r="P303" s="40" t="s">
        <v>1349</v>
      </c>
    </row>
    <row r="304" s="3" customFormat="1" ht="38" customHeight="1" spans="1:16">
      <c r="A304" s="26">
        <v>289</v>
      </c>
      <c r="B304" s="25" t="s">
        <v>1350</v>
      </c>
      <c r="C304" s="41" t="s">
        <v>15</v>
      </c>
      <c r="D304" s="41" t="s">
        <v>55</v>
      </c>
      <c r="E304" s="25" t="s">
        <v>317</v>
      </c>
      <c r="F304" s="25" t="s">
        <v>409</v>
      </c>
      <c r="G304" s="26" t="s">
        <v>1351</v>
      </c>
      <c r="H304" s="59" t="s">
        <v>1352</v>
      </c>
      <c r="I304" s="64" t="s">
        <v>60</v>
      </c>
      <c r="J304" s="37" t="s">
        <v>70</v>
      </c>
      <c r="K304" s="25">
        <v>9.6</v>
      </c>
      <c r="L304" s="37" t="s">
        <v>62</v>
      </c>
      <c r="M304" s="72" t="s">
        <v>14</v>
      </c>
      <c r="N304" s="37" t="s">
        <v>472</v>
      </c>
      <c r="O304" s="25">
        <v>9.6</v>
      </c>
      <c r="P304" s="40" t="s">
        <v>1353</v>
      </c>
    </row>
    <row r="305" s="3" customFormat="1" ht="38" customHeight="1" spans="1:16">
      <c r="A305" s="26">
        <v>290</v>
      </c>
      <c r="B305" s="25" t="s">
        <v>1354</v>
      </c>
      <c r="C305" s="41" t="s">
        <v>15</v>
      </c>
      <c r="D305" s="41" t="s">
        <v>55</v>
      </c>
      <c r="E305" s="25" t="s">
        <v>418</v>
      </c>
      <c r="F305" s="25" t="s">
        <v>419</v>
      </c>
      <c r="G305" s="26" t="s">
        <v>1355</v>
      </c>
      <c r="H305" s="59" t="s">
        <v>1356</v>
      </c>
      <c r="I305" s="64" t="s">
        <v>60</v>
      </c>
      <c r="J305" s="37" t="s">
        <v>70</v>
      </c>
      <c r="K305" s="25">
        <v>3</v>
      </c>
      <c r="L305" s="37" t="s">
        <v>62</v>
      </c>
      <c r="M305" s="72" t="s">
        <v>14</v>
      </c>
      <c r="N305" s="37" t="s">
        <v>476</v>
      </c>
      <c r="O305" s="25">
        <v>3</v>
      </c>
      <c r="P305" s="40" t="s">
        <v>1357</v>
      </c>
    </row>
    <row r="306" s="3" customFormat="1" ht="38" customHeight="1" spans="1:16">
      <c r="A306" s="26">
        <v>291</v>
      </c>
      <c r="B306" s="25" t="s">
        <v>1358</v>
      </c>
      <c r="C306" s="41" t="s">
        <v>15</v>
      </c>
      <c r="D306" s="41" t="s">
        <v>55</v>
      </c>
      <c r="E306" s="25" t="s">
        <v>418</v>
      </c>
      <c r="F306" s="25" t="s">
        <v>419</v>
      </c>
      <c r="G306" s="26" t="s">
        <v>1359</v>
      </c>
      <c r="H306" s="59" t="s">
        <v>1171</v>
      </c>
      <c r="I306" s="64" t="s">
        <v>60</v>
      </c>
      <c r="J306" s="37" t="s">
        <v>70</v>
      </c>
      <c r="K306" s="25">
        <v>7</v>
      </c>
      <c r="L306" s="37" t="s">
        <v>62</v>
      </c>
      <c r="M306" s="72" t="s">
        <v>14</v>
      </c>
      <c r="N306" s="37" t="s">
        <v>480</v>
      </c>
      <c r="O306" s="25">
        <v>7</v>
      </c>
      <c r="P306" s="40" t="s">
        <v>1360</v>
      </c>
    </row>
    <row r="307" s="3" customFormat="1" ht="38" customHeight="1" spans="1:16">
      <c r="A307" s="26">
        <v>292</v>
      </c>
      <c r="B307" s="25" t="s">
        <v>1361</v>
      </c>
      <c r="C307" s="41" t="s">
        <v>15</v>
      </c>
      <c r="D307" s="41" t="s">
        <v>55</v>
      </c>
      <c r="E307" s="25" t="s">
        <v>418</v>
      </c>
      <c r="F307" s="25" t="s">
        <v>419</v>
      </c>
      <c r="G307" s="26" t="s">
        <v>1362</v>
      </c>
      <c r="H307" s="59" t="s">
        <v>1363</v>
      </c>
      <c r="I307" s="64" t="s">
        <v>60</v>
      </c>
      <c r="J307" s="37" t="s">
        <v>70</v>
      </c>
      <c r="K307" s="25">
        <v>5</v>
      </c>
      <c r="L307" s="37" t="s">
        <v>62</v>
      </c>
      <c r="M307" s="72" t="s">
        <v>14</v>
      </c>
      <c r="N307" s="37" t="s">
        <v>486</v>
      </c>
      <c r="O307" s="25">
        <v>5</v>
      </c>
      <c r="P307" s="40" t="s">
        <v>1364</v>
      </c>
    </row>
    <row r="308" s="3" customFormat="1" ht="38" customHeight="1" spans="1:16">
      <c r="A308" s="26">
        <v>293</v>
      </c>
      <c r="B308" s="25" t="s">
        <v>1365</v>
      </c>
      <c r="C308" s="41" t="s">
        <v>15</v>
      </c>
      <c r="D308" s="41" t="s">
        <v>55</v>
      </c>
      <c r="E308" s="25" t="s">
        <v>418</v>
      </c>
      <c r="F308" s="25" t="s">
        <v>1366</v>
      </c>
      <c r="G308" s="26" t="s">
        <v>1367</v>
      </c>
      <c r="H308" s="59" t="s">
        <v>1368</v>
      </c>
      <c r="I308" s="64" t="s">
        <v>60</v>
      </c>
      <c r="J308" s="37" t="s">
        <v>70</v>
      </c>
      <c r="K308" s="25">
        <v>9</v>
      </c>
      <c r="L308" s="37" t="s">
        <v>62</v>
      </c>
      <c r="M308" s="72" t="s">
        <v>14</v>
      </c>
      <c r="N308" s="37" t="s">
        <v>490</v>
      </c>
      <c r="O308" s="25">
        <v>9</v>
      </c>
      <c r="P308" s="40" t="s">
        <v>1369</v>
      </c>
    </row>
    <row r="309" s="3" customFormat="1" ht="38" customHeight="1" spans="1:16">
      <c r="A309" s="26">
        <v>294</v>
      </c>
      <c r="B309" s="25" t="s">
        <v>1370</v>
      </c>
      <c r="C309" s="41" t="s">
        <v>15</v>
      </c>
      <c r="D309" s="41" t="s">
        <v>55</v>
      </c>
      <c r="E309" s="25" t="s">
        <v>418</v>
      </c>
      <c r="F309" s="25" t="s">
        <v>1366</v>
      </c>
      <c r="G309" s="26" t="s">
        <v>1371</v>
      </c>
      <c r="H309" s="59" t="s">
        <v>1300</v>
      </c>
      <c r="I309" s="64" t="s">
        <v>60</v>
      </c>
      <c r="J309" s="37" t="s">
        <v>70</v>
      </c>
      <c r="K309" s="25">
        <v>5</v>
      </c>
      <c r="L309" s="37" t="s">
        <v>62</v>
      </c>
      <c r="M309" s="72" t="s">
        <v>14</v>
      </c>
      <c r="N309" s="37" t="s">
        <v>494</v>
      </c>
      <c r="O309" s="25">
        <v>5</v>
      </c>
      <c r="P309" s="40" t="s">
        <v>1372</v>
      </c>
    </row>
    <row r="310" s="3" customFormat="1" ht="38" customHeight="1" spans="1:16">
      <c r="A310" s="26">
        <v>295</v>
      </c>
      <c r="B310" s="25" t="s">
        <v>1373</v>
      </c>
      <c r="C310" s="41" t="s">
        <v>15</v>
      </c>
      <c r="D310" s="41" t="s">
        <v>55</v>
      </c>
      <c r="E310" s="25" t="s">
        <v>440</v>
      </c>
      <c r="F310" s="25" t="s">
        <v>441</v>
      </c>
      <c r="G310" s="26" t="s">
        <v>1374</v>
      </c>
      <c r="H310" s="59" t="s">
        <v>1375</v>
      </c>
      <c r="I310" s="64" t="s">
        <v>60</v>
      </c>
      <c r="J310" s="37" t="s">
        <v>70</v>
      </c>
      <c r="K310" s="25">
        <v>5</v>
      </c>
      <c r="L310" s="37" t="s">
        <v>62</v>
      </c>
      <c r="M310" s="72" t="s">
        <v>14</v>
      </c>
      <c r="N310" s="37" t="s">
        <v>498</v>
      </c>
      <c r="O310" s="25">
        <v>5</v>
      </c>
      <c r="P310" s="40" t="s">
        <v>1376</v>
      </c>
    </row>
    <row r="311" s="3" customFormat="1" ht="38" customHeight="1" spans="1:16">
      <c r="A311" s="26">
        <v>296</v>
      </c>
      <c r="B311" s="25" t="s">
        <v>1377</v>
      </c>
      <c r="C311" s="41" t="s">
        <v>15</v>
      </c>
      <c r="D311" s="41" t="s">
        <v>55</v>
      </c>
      <c r="E311" s="25" t="s">
        <v>440</v>
      </c>
      <c r="F311" s="25" t="s">
        <v>441</v>
      </c>
      <c r="G311" s="26" t="s">
        <v>1378</v>
      </c>
      <c r="H311" s="59" t="s">
        <v>1066</v>
      </c>
      <c r="I311" s="64" t="s">
        <v>60</v>
      </c>
      <c r="J311" s="37" t="s">
        <v>70</v>
      </c>
      <c r="K311" s="25">
        <v>9.5</v>
      </c>
      <c r="L311" s="37" t="s">
        <v>62</v>
      </c>
      <c r="M311" s="72" t="s">
        <v>14</v>
      </c>
      <c r="N311" s="37" t="s">
        <v>503</v>
      </c>
      <c r="O311" s="25">
        <v>9.5</v>
      </c>
      <c r="P311" s="40" t="s">
        <v>1379</v>
      </c>
    </row>
    <row r="312" s="3" customFormat="1" ht="38" customHeight="1" spans="1:16">
      <c r="A312" s="26">
        <v>297</v>
      </c>
      <c r="B312" s="25" t="s">
        <v>1380</v>
      </c>
      <c r="C312" s="41" t="s">
        <v>15</v>
      </c>
      <c r="D312" s="41" t="s">
        <v>55</v>
      </c>
      <c r="E312" s="25" t="s">
        <v>440</v>
      </c>
      <c r="F312" s="25" t="s">
        <v>1104</v>
      </c>
      <c r="G312" s="26" t="s">
        <v>1381</v>
      </c>
      <c r="H312" s="59" t="s">
        <v>1074</v>
      </c>
      <c r="I312" s="64" t="s">
        <v>60</v>
      </c>
      <c r="J312" s="37" t="s">
        <v>70</v>
      </c>
      <c r="K312" s="25">
        <v>9</v>
      </c>
      <c r="L312" s="37" t="s">
        <v>62</v>
      </c>
      <c r="M312" s="72" t="s">
        <v>14</v>
      </c>
      <c r="N312" s="37" t="s">
        <v>509</v>
      </c>
      <c r="O312" s="25">
        <v>9</v>
      </c>
      <c r="P312" s="40" t="s">
        <v>1382</v>
      </c>
    </row>
    <row r="313" s="3" customFormat="1" ht="38" customHeight="1" spans="1:16">
      <c r="A313" s="26">
        <v>298</v>
      </c>
      <c r="B313" s="25" t="s">
        <v>1291</v>
      </c>
      <c r="C313" s="41" t="s">
        <v>15</v>
      </c>
      <c r="D313" s="41" t="s">
        <v>55</v>
      </c>
      <c r="E313" s="25" t="s">
        <v>505</v>
      </c>
      <c r="F313" s="25" t="s">
        <v>1116</v>
      </c>
      <c r="G313" s="26" t="s">
        <v>1231</v>
      </c>
      <c r="H313" s="59" t="s">
        <v>1383</v>
      </c>
      <c r="I313" s="64" t="s">
        <v>60</v>
      </c>
      <c r="J313" s="37" t="s">
        <v>70</v>
      </c>
      <c r="K313" s="25">
        <v>9</v>
      </c>
      <c r="L313" s="37" t="s">
        <v>62</v>
      </c>
      <c r="M313" s="72" t="s">
        <v>14</v>
      </c>
      <c r="N313" s="37" t="s">
        <v>513</v>
      </c>
      <c r="O313" s="25">
        <v>9</v>
      </c>
      <c r="P313" s="40" t="s">
        <v>1384</v>
      </c>
    </row>
    <row r="314" s="3" customFormat="1" ht="38" customHeight="1" spans="1:16">
      <c r="A314" s="26">
        <v>299</v>
      </c>
      <c r="B314" s="25" t="s">
        <v>1385</v>
      </c>
      <c r="C314" s="41" t="s">
        <v>15</v>
      </c>
      <c r="D314" s="41" t="s">
        <v>55</v>
      </c>
      <c r="E314" s="25" t="s">
        <v>505</v>
      </c>
      <c r="F314" s="25" t="s">
        <v>531</v>
      </c>
      <c r="G314" s="26" t="s">
        <v>1386</v>
      </c>
      <c r="H314" s="59" t="s">
        <v>1387</v>
      </c>
      <c r="I314" s="64" t="s">
        <v>60</v>
      </c>
      <c r="J314" s="37" t="s">
        <v>70</v>
      </c>
      <c r="K314" s="25">
        <v>8</v>
      </c>
      <c r="L314" s="37" t="s">
        <v>62</v>
      </c>
      <c r="M314" s="72" t="s">
        <v>14</v>
      </c>
      <c r="N314" s="37" t="s">
        <v>517</v>
      </c>
      <c r="O314" s="25">
        <v>8</v>
      </c>
      <c r="P314" s="40" t="s">
        <v>1388</v>
      </c>
    </row>
    <row r="315" s="3" customFormat="1" ht="38" customHeight="1" spans="1:16">
      <c r="A315" s="26">
        <v>300</v>
      </c>
      <c r="B315" s="25" t="s">
        <v>1252</v>
      </c>
      <c r="C315" s="41" t="s">
        <v>15</v>
      </c>
      <c r="D315" s="41" t="s">
        <v>55</v>
      </c>
      <c r="E315" s="25" t="s">
        <v>505</v>
      </c>
      <c r="F315" s="25" t="s">
        <v>536</v>
      </c>
      <c r="G315" s="26" t="s">
        <v>1231</v>
      </c>
      <c r="H315" s="59" t="s">
        <v>1389</v>
      </c>
      <c r="I315" s="64" t="s">
        <v>60</v>
      </c>
      <c r="J315" s="37" t="s">
        <v>70</v>
      </c>
      <c r="K315" s="25">
        <v>9</v>
      </c>
      <c r="L315" s="37" t="s">
        <v>62</v>
      </c>
      <c r="M315" s="72" t="s">
        <v>14</v>
      </c>
      <c r="N315" s="37" t="s">
        <v>522</v>
      </c>
      <c r="O315" s="25">
        <v>9</v>
      </c>
      <c r="P315" s="40" t="s">
        <v>1390</v>
      </c>
    </row>
    <row r="316" s="3" customFormat="1" ht="38" customHeight="1" spans="1:16">
      <c r="A316" s="26">
        <v>301</v>
      </c>
      <c r="B316" s="25" t="s">
        <v>1391</v>
      </c>
      <c r="C316" s="41" t="s">
        <v>15</v>
      </c>
      <c r="D316" s="41" t="s">
        <v>55</v>
      </c>
      <c r="E316" s="25" t="s">
        <v>505</v>
      </c>
      <c r="F316" s="25" t="s">
        <v>557</v>
      </c>
      <c r="G316" s="26" t="s">
        <v>1392</v>
      </c>
      <c r="H316" s="59" t="s">
        <v>1393</v>
      </c>
      <c r="I316" s="64" t="s">
        <v>60</v>
      </c>
      <c r="J316" s="37" t="s">
        <v>70</v>
      </c>
      <c r="K316" s="25">
        <v>8</v>
      </c>
      <c r="L316" s="37" t="s">
        <v>62</v>
      </c>
      <c r="M316" s="72" t="s">
        <v>14</v>
      </c>
      <c r="N316" s="37" t="s">
        <v>527</v>
      </c>
      <c r="O316" s="25">
        <v>8</v>
      </c>
      <c r="P316" s="40" t="s">
        <v>1394</v>
      </c>
    </row>
    <row r="317" s="3" customFormat="1" ht="38" customHeight="1" spans="1:16">
      <c r="A317" s="26">
        <v>302</v>
      </c>
      <c r="B317" s="25" t="s">
        <v>1395</v>
      </c>
      <c r="C317" s="41" t="s">
        <v>15</v>
      </c>
      <c r="D317" s="41" t="s">
        <v>55</v>
      </c>
      <c r="E317" s="25" t="s">
        <v>505</v>
      </c>
      <c r="F317" s="25" t="s">
        <v>557</v>
      </c>
      <c r="G317" s="26" t="s">
        <v>1231</v>
      </c>
      <c r="H317" s="59" t="s">
        <v>1396</v>
      </c>
      <c r="I317" s="64" t="s">
        <v>60</v>
      </c>
      <c r="J317" s="37" t="s">
        <v>70</v>
      </c>
      <c r="K317" s="25">
        <v>8.5</v>
      </c>
      <c r="L317" s="37" t="s">
        <v>62</v>
      </c>
      <c r="M317" s="72" t="s">
        <v>14</v>
      </c>
      <c r="N317" s="37" t="s">
        <v>529</v>
      </c>
      <c r="O317" s="25">
        <v>8.5</v>
      </c>
      <c r="P317" s="40" t="s">
        <v>1397</v>
      </c>
    </row>
    <row r="318" s="3" customFormat="1" ht="38" customHeight="1" spans="1:16">
      <c r="A318" s="26">
        <v>303</v>
      </c>
      <c r="B318" s="25" t="s">
        <v>1398</v>
      </c>
      <c r="C318" s="41" t="s">
        <v>15</v>
      </c>
      <c r="D318" s="41" t="s">
        <v>55</v>
      </c>
      <c r="E318" s="25" t="s">
        <v>505</v>
      </c>
      <c r="F318" s="25" t="s">
        <v>557</v>
      </c>
      <c r="G318" s="26" t="s">
        <v>1399</v>
      </c>
      <c r="H318" s="59" t="s">
        <v>1393</v>
      </c>
      <c r="I318" s="64" t="s">
        <v>60</v>
      </c>
      <c r="J318" s="37" t="s">
        <v>70</v>
      </c>
      <c r="K318" s="25">
        <v>9</v>
      </c>
      <c r="L318" s="37" t="s">
        <v>62</v>
      </c>
      <c r="M318" s="72" t="s">
        <v>14</v>
      </c>
      <c r="N318" s="37" t="s">
        <v>534</v>
      </c>
      <c r="O318" s="25">
        <v>9</v>
      </c>
      <c r="P318" s="40" t="s">
        <v>1400</v>
      </c>
    </row>
    <row r="319" s="3" customFormat="1" ht="38" customHeight="1" spans="1:16">
      <c r="A319" s="26">
        <v>304</v>
      </c>
      <c r="B319" s="25" t="s">
        <v>1401</v>
      </c>
      <c r="C319" s="41" t="s">
        <v>15</v>
      </c>
      <c r="D319" s="41" t="s">
        <v>55</v>
      </c>
      <c r="E319" s="25" t="s">
        <v>574</v>
      </c>
      <c r="F319" s="25" t="s">
        <v>1402</v>
      </c>
      <c r="G319" s="26" t="s">
        <v>1403</v>
      </c>
      <c r="H319" s="59" t="s">
        <v>1404</v>
      </c>
      <c r="I319" s="64" t="s">
        <v>60</v>
      </c>
      <c r="J319" s="37" t="s">
        <v>70</v>
      </c>
      <c r="K319" s="25">
        <v>8</v>
      </c>
      <c r="L319" s="37" t="s">
        <v>62</v>
      </c>
      <c r="M319" s="72" t="s">
        <v>14</v>
      </c>
      <c r="N319" s="37" t="s">
        <v>538</v>
      </c>
      <c r="O319" s="25">
        <v>8</v>
      </c>
      <c r="P319" s="40" t="s">
        <v>1405</v>
      </c>
    </row>
    <row r="320" s="3" customFormat="1" ht="38" customHeight="1" spans="1:16">
      <c r="A320" s="26">
        <v>305</v>
      </c>
      <c r="B320" s="25" t="s">
        <v>1406</v>
      </c>
      <c r="C320" s="41" t="s">
        <v>15</v>
      </c>
      <c r="D320" s="41" t="s">
        <v>55</v>
      </c>
      <c r="E320" s="25" t="s">
        <v>574</v>
      </c>
      <c r="F320" s="25" t="s">
        <v>1407</v>
      </c>
      <c r="G320" s="26" t="s">
        <v>1408</v>
      </c>
      <c r="H320" s="59" t="s">
        <v>1409</v>
      </c>
      <c r="I320" s="64" t="s">
        <v>60</v>
      </c>
      <c r="J320" s="37" t="s">
        <v>70</v>
      </c>
      <c r="K320" s="25">
        <v>8</v>
      </c>
      <c r="L320" s="37" t="s">
        <v>62</v>
      </c>
      <c r="M320" s="72" t="s">
        <v>14</v>
      </c>
      <c r="N320" s="37" t="s">
        <v>542</v>
      </c>
      <c r="O320" s="25">
        <v>8</v>
      </c>
      <c r="P320" s="40" t="s">
        <v>1410</v>
      </c>
    </row>
    <row r="321" s="3" customFormat="1" ht="38" customHeight="1" spans="1:16">
      <c r="A321" s="26">
        <v>306</v>
      </c>
      <c r="B321" s="25" t="s">
        <v>1411</v>
      </c>
      <c r="C321" s="41" t="s">
        <v>15</v>
      </c>
      <c r="D321" s="41" t="s">
        <v>55</v>
      </c>
      <c r="E321" s="25" t="s">
        <v>574</v>
      </c>
      <c r="F321" s="25" t="s">
        <v>1412</v>
      </c>
      <c r="G321" s="26" t="s">
        <v>1231</v>
      </c>
      <c r="H321" s="59" t="s">
        <v>1031</v>
      </c>
      <c r="I321" s="64" t="s">
        <v>60</v>
      </c>
      <c r="J321" s="37" t="s">
        <v>70</v>
      </c>
      <c r="K321" s="25">
        <v>8</v>
      </c>
      <c r="L321" s="37" t="s">
        <v>62</v>
      </c>
      <c r="M321" s="72" t="s">
        <v>14</v>
      </c>
      <c r="N321" s="37" t="s">
        <v>546</v>
      </c>
      <c r="O321" s="25">
        <v>8</v>
      </c>
      <c r="P321" s="40" t="s">
        <v>1413</v>
      </c>
    </row>
    <row r="322" s="3" customFormat="1" ht="38" customHeight="1" spans="1:16">
      <c r="A322" s="26">
        <v>307</v>
      </c>
      <c r="B322" s="25" t="s">
        <v>1414</v>
      </c>
      <c r="C322" s="41" t="s">
        <v>15</v>
      </c>
      <c r="D322" s="41" t="s">
        <v>55</v>
      </c>
      <c r="E322" s="25" t="s">
        <v>621</v>
      </c>
      <c r="F322" s="25" t="s">
        <v>626</v>
      </c>
      <c r="G322" s="26" t="s">
        <v>1415</v>
      </c>
      <c r="H322" s="59" t="s">
        <v>1416</v>
      </c>
      <c r="I322" s="64" t="s">
        <v>60</v>
      </c>
      <c r="J322" s="37" t="s">
        <v>70</v>
      </c>
      <c r="K322" s="25">
        <v>20</v>
      </c>
      <c r="L322" s="37" t="s">
        <v>62</v>
      </c>
      <c r="M322" s="72" t="s">
        <v>14</v>
      </c>
      <c r="N322" s="37" t="s">
        <v>549</v>
      </c>
      <c r="O322" s="25">
        <v>20</v>
      </c>
      <c r="P322" s="40" t="s">
        <v>1417</v>
      </c>
    </row>
    <row r="323" s="3" customFormat="1" ht="38" customHeight="1" spans="1:16">
      <c r="A323" s="26">
        <v>308</v>
      </c>
      <c r="B323" s="25" t="s">
        <v>1418</v>
      </c>
      <c r="C323" s="41" t="s">
        <v>15</v>
      </c>
      <c r="D323" s="41" t="s">
        <v>55</v>
      </c>
      <c r="E323" s="25" t="s">
        <v>621</v>
      </c>
      <c r="F323" s="25" t="s">
        <v>640</v>
      </c>
      <c r="G323" s="26" t="s">
        <v>1231</v>
      </c>
      <c r="H323" s="59" t="s">
        <v>1150</v>
      </c>
      <c r="I323" s="64" t="s">
        <v>60</v>
      </c>
      <c r="J323" s="37" t="s">
        <v>70</v>
      </c>
      <c r="K323" s="25">
        <v>3</v>
      </c>
      <c r="L323" s="37" t="s">
        <v>62</v>
      </c>
      <c r="M323" s="72" t="s">
        <v>14</v>
      </c>
      <c r="N323" s="37" t="s">
        <v>554</v>
      </c>
      <c r="O323" s="25">
        <v>3</v>
      </c>
      <c r="P323" s="40" t="s">
        <v>1419</v>
      </c>
    </row>
    <row r="324" s="3" customFormat="1" ht="38" customHeight="1" spans="1:16">
      <c r="A324" s="26">
        <v>309</v>
      </c>
      <c r="B324" s="25" t="s">
        <v>1420</v>
      </c>
      <c r="C324" s="41" t="s">
        <v>15</v>
      </c>
      <c r="D324" s="41" t="s">
        <v>55</v>
      </c>
      <c r="E324" s="25" t="s">
        <v>621</v>
      </c>
      <c r="F324" s="25" t="s">
        <v>648</v>
      </c>
      <c r="G324" s="26" t="s">
        <v>1421</v>
      </c>
      <c r="H324" s="59" t="s">
        <v>1422</v>
      </c>
      <c r="I324" s="64" t="s">
        <v>60</v>
      </c>
      <c r="J324" s="37" t="s">
        <v>70</v>
      </c>
      <c r="K324" s="25">
        <v>6</v>
      </c>
      <c r="L324" s="37" t="s">
        <v>62</v>
      </c>
      <c r="M324" s="72" t="s">
        <v>14</v>
      </c>
      <c r="N324" s="37" t="s">
        <v>559</v>
      </c>
      <c r="O324" s="25">
        <v>6</v>
      </c>
      <c r="P324" s="40" t="s">
        <v>1423</v>
      </c>
    </row>
    <row r="325" s="3" customFormat="1" ht="38" customHeight="1" spans="1:16">
      <c r="A325" s="26">
        <v>310</v>
      </c>
      <c r="B325" s="25" t="s">
        <v>1424</v>
      </c>
      <c r="C325" s="41" t="s">
        <v>15</v>
      </c>
      <c r="D325" s="41" t="s">
        <v>55</v>
      </c>
      <c r="E325" s="25" t="s">
        <v>621</v>
      </c>
      <c r="F325" s="25" t="s">
        <v>648</v>
      </c>
      <c r="G325" s="26" t="s">
        <v>1425</v>
      </c>
      <c r="H325" s="59" t="s">
        <v>1426</v>
      </c>
      <c r="I325" s="64" t="s">
        <v>60</v>
      </c>
      <c r="J325" s="37" t="s">
        <v>70</v>
      </c>
      <c r="K325" s="25">
        <v>9.5</v>
      </c>
      <c r="L325" s="37" t="s">
        <v>62</v>
      </c>
      <c r="M325" s="72" t="s">
        <v>14</v>
      </c>
      <c r="N325" s="37" t="s">
        <v>563</v>
      </c>
      <c r="O325" s="25">
        <v>9.5</v>
      </c>
      <c r="P325" s="40" t="s">
        <v>1427</v>
      </c>
    </row>
    <row r="326" s="3" customFormat="1" ht="38" customHeight="1" spans="1:16">
      <c r="A326" s="26">
        <v>311</v>
      </c>
      <c r="B326" s="25" t="s">
        <v>1428</v>
      </c>
      <c r="C326" s="41" t="s">
        <v>15</v>
      </c>
      <c r="D326" s="41" t="s">
        <v>55</v>
      </c>
      <c r="E326" s="25" t="s">
        <v>621</v>
      </c>
      <c r="F326" s="25" t="s">
        <v>664</v>
      </c>
      <c r="G326" s="26" t="s">
        <v>1429</v>
      </c>
      <c r="H326" s="59" t="s">
        <v>1430</v>
      </c>
      <c r="I326" s="64" t="s">
        <v>60</v>
      </c>
      <c r="J326" s="37" t="s">
        <v>70</v>
      </c>
      <c r="K326" s="25">
        <v>6</v>
      </c>
      <c r="L326" s="37" t="s">
        <v>62</v>
      </c>
      <c r="M326" s="72" t="s">
        <v>14</v>
      </c>
      <c r="N326" s="37" t="s">
        <v>568</v>
      </c>
      <c r="O326" s="25">
        <v>6</v>
      </c>
      <c r="P326" s="40" t="s">
        <v>1431</v>
      </c>
    </row>
    <row r="327" s="3" customFormat="1" ht="38" customHeight="1" spans="1:16">
      <c r="A327" s="26">
        <v>312</v>
      </c>
      <c r="B327" s="25" t="s">
        <v>1432</v>
      </c>
      <c r="C327" s="41" t="s">
        <v>15</v>
      </c>
      <c r="D327" s="41" t="s">
        <v>55</v>
      </c>
      <c r="E327" s="25" t="s">
        <v>621</v>
      </c>
      <c r="F327" s="25" t="s">
        <v>679</v>
      </c>
      <c r="G327" s="26" t="s">
        <v>1433</v>
      </c>
      <c r="H327" s="59" t="s">
        <v>1434</v>
      </c>
      <c r="I327" s="64" t="s">
        <v>60</v>
      </c>
      <c r="J327" s="37" t="s">
        <v>70</v>
      </c>
      <c r="K327" s="25">
        <v>15</v>
      </c>
      <c r="L327" s="37" t="s">
        <v>62</v>
      </c>
      <c r="M327" s="72" t="s">
        <v>14</v>
      </c>
      <c r="N327" s="37" t="s">
        <v>572</v>
      </c>
      <c r="O327" s="25">
        <v>15</v>
      </c>
      <c r="P327" s="40" t="s">
        <v>1435</v>
      </c>
    </row>
    <row r="328" s="3" customFormat="1" ht="38" customHeight="1" spans="1:16">
      <c r="A328" s="26">
        <v>313</v>
      </c>
      <c r="B328" s="25" t="s">
        <v>1436</v>
      </c>
      <c r="C328" s="41" t="s">
        <v>15</v>
      </c>
      <c r="D328" s="41" t="s">
        <v>55</v>
      </c>
      <c r="E328" s="25" t="s">
        <v>621</v>
      </c>
      <c r="F328" s="25" t="s">
        <v>683</v>
      </c>
      <c r="G328" s="26" t="s">
        <v>1437</v>
      </c>
      <c r="H328" s="59" t="s">
        <v>1438</v>
      </c>
      <c r="I328" s="64" t="s">
        <v>60</v>
      </c>
      <c r="J328" s="37" t="s">
        <v>70</v>
      </c>
      <c r="K328" s="25">
        <v>9.5</v>
      </c>
      <c r="L328" s="37" t="s">
        <v>62</v>
      </c>
      <c r="M328" s="72" t="s">
        <v>14</v>
      </c>
      <c r="N328" s="37" t="s">
        <v>576</v>
      </c>
      <c r="O328" s="25">
        <v>9.5</v>
      </c>
      <c r="P328" s="40" t="s">
        <v>1439</v>
      </c>
    </row>
    <row r="329" s="3" customFormat="1" ht="38" customHeight="1" spans="1:16">
      <c r="A329" s="26">
        <v>314</v>
      </c>
      <c r="B329" s="25" t="s">
        <v>1440</v>
      </c>
      <c r="C329" s="41" t="s">
        <v>15</v>
      </c>
      <c r="D329" s="41" t="s">
        <v>55</v>
      </c>
      <c r="E329" s="25" t="s">
        <v>621</v>
      </c>
      <c r="F329" s="25" t="s">
        <v>1127</v>
      </c>
      <c r="G329" s="26" t="s">
        <v>1441</v>
      </c>
      <c r="H329" s="59" t="s">
        <v>1442</v>
      </c>
      <c r="I329" s="64" t="s">
        <v>60</v>
      </c>
      <c r="J329" s="37" t="s">
        <v>70</v>
      </c>
      <c r="K329" s="25">
        <v>8</v>
      </c>
      <c r="L329" s="37" t="s">
        <v>62</v>
      </c>
      <c r="M329" s="72" t="s">
        <v>14</v>
      </c>
      <c r="N329" s="37" t="s">
        <v>580</v>
      </c>
      <c r="O329" s="25">
        <v>8</v>
      </c>
      <c r="P329" s="40" t="s">
        <v>1443</v>
      </c>
    </row>
    <row r="330" s="3" customFormat="1" ht="38" customHeight="1" spans="1:16">
      <c r="A330" s="26">
        <v>315</v>
      </c>
      <c r="B330" s="25" t="s">
        <v>1444</v>
      </c>
      <c r="C330" s="41" t="s">
        <v>15</v>
      </c>
      <c r="D330" s="41" t="s">
        <v>55</v>
      </c>
      <c r="E330" s="25" t="s">
        <v>621</v>
      </c>
      <c r="F330" s="25" t="s">
        <v>1127</v>
      </c>
      <c r="G330" s="26" t="s">
        <v>1445</v>
      </c>
      <c r="H330" s="59" t="s">
        <v>1150</v>
      </c>
      <c r="I330" s="64" t="s">
        <v>60</v>
      </c>
      <c r="J330" s="37" t="s">
        <v>70</v>
      </c>
      <c r="K330" s="25">
        <v>8</v>
      </c>
      <c r="L330" s="37" t="s">
        <v>62</v>
      </c>
      <c r="M330" s="72" t="s">
        <v>14</v>
      </c>
      <c r="N330" s="37" t="s">
        <v>585</v>
      </c>
      <c r="O330" s="25">
        <v>8</v>
      </c>
      <c r="P330" s="40" t="s">
        <v>1446</v>
      </c>
    </row>
    <row r="331" s="3" customFormat="1" ht="38" customHeight="1" spans="1:16">
      <c r="A331" s="26">
        <v>316</v>
      </c>
      <c r="B331" s="25" t="s">
        <v>1447</v>
      </c>
      <c r="C331" s="41" t="s">
        <v>15</v>
      </c>
      <c r="D331" s="41" t="s">
        <v>55</v>
      </c>
      <c r="E331" s="25" t="s">
        <v>621</v>
      </c>
      <c r="F331" s="25" t="s">
        <v>1127</v>
      </c>
      <c r="G331" s="26" t="s">
        <v>1448</v>
      </c>
      <c r="H331" s="59" t="s">
        <v>1449</v>
      </c>
      <c r="I331" s="64" t="s">
        <v>60</v>
      </c>
      <c r="J331" s="37" t="s">
        <v>70</v>
      </c>
      <c r="K331" s="25">
        <v>8</v>
      </c>
      <c r="L331" s="37" t="s">
        <v>62</v>
      </c>
      <c r="M331" s="72" t="s">
        <v>14</v>
      </c>
      <c r="N331" s="37" t="s">
        <v>589</v>
      </c>
      <c r="O331" s="25">
        <v>8</v>
      </c>
      <c r="P331" s="40" t="s">
        <v>1450</v>
      </c>
    </row>
    <row r="332" s="3" customFormat="1" ht="38" customHeight="1" spans="1:16">
      <c r="A332" s="26">
        <v>317</v>
      </c>
      <c r="B332" s="25" t="s">
        <v>1252</v>
      </c>
      <c r="C332" s="41" t="s">
        <v>15</v>
      </c>
      <c r="D332" s="41" t="s">
        <v>55</v>
      </c>
      <c r="E332" s="25" t="s">
        <v>621</v>
      </c>
      <c r="F332" s="25" t="s">
        <v>1127</v>
      </c>
      <c r="G332" s="26" t="s">
        <v>1231</v>
      </c>
      <c r="H332" s="59" t="s">
        <v>1150</v>
      </c>
      <c r="I332" s="64" t="s">
        <v>60</v>
      </c>
      <c r="J332" s="37" t="s">
        <v>70</v>
      </c>
      <c r="K332" s="25">
        <v>4</v>
      </c>
      <c r="L332" s="37" t="s">
        <v>62</v>
      </c>
      <c r="M332" s="72" t="s">
        <v>14</v>
      </c>
      <c r="N332" s="37" t="s">
        <v>593</v>
      </c>
      <c r="O332" s="25">
        <v>4</v>
      </c>
      <c r="P332" s="40" t="s">
        <v>1451</v>
      </c>
    </row>
    <row r="333" s="3" customFormat="1" ht="38" customHeight="1" spans="1:16">
      <c r="A333" s="26">
        <v>318</v>
      </c>
      <c r="B333" s="25" t="s">
        <v>1452</v>
      </c>
      <c r="C333" s="41" t="s">
        <v>15</v>
      </c>
      <c r="D333" s="41" t="s">
        <v>55</v>
      </c>
      <c r="E333" s="25" t="s">
        <v>621</v>
      </c>
      <c r="F333" s="25" t="s">
        <v>698</v>
      </c>
      <c r="G333" s="26" t="s">
        <v>1453</v>
      </c>
      <c r="H333" s="59" t="s">
        <v>1454</v>
      </c>
      <c r="I333" s="64" t="s">
        <v>60</v>
      </c>
      <c r="J333" s="37" t="s">
        <v>70</v>
      </c>
      <c r="K333" s="25">
        <v>3</v>
      </c>
      <c r="L333" s="37" t="s">
        <v>62</v>
      </c>
      <c r="M333" s="72" t="s">
        <v>14</v>
      </c>
      <c r="N333" s="37" t="s">
        <v>599</v>
      </c>
      <c r="O333" s="25">
        <v>3</v>
      </c>
      <c r="P333" s="40" t="s">
        <v>1455</v>
      </c>
    </row>
    <row r="334" s="3" customFormat="1" ht="38" customHeight="1" spans="1:16">
      <c r="A334" s="26">
        <v>319</v>
      </c>
      <c r="B334" s="25" t="s">
        <v>1252</v>
      </c>
      <c r="C334" s="41" t="s">
        <v>15</v>
      </c>
      <c r="D334" s="41" t="s">
        <v>55</v>
      </c>
      <c r="E334" s="25" t="s">
        <v>621</v>
      </c>
      <c r="F334" s="25" t="s">
        <v>725</v>
      </c>
      <c r="G334" s="26" t="s">
        <v>1231</v>
      </c>
      <c r="H334" s="59" t="s">
        <v>1456</v>
      </c>
      <c r="I334" s="64" t="s">
        <v>60</v>
      </c>
      <c r="J334" s="37" t="s">
        <v>70</v>
      </c>
      <c r="K334" s="25">
        <v>8</v>
      </c>
      <c r="L334" s="37" t="s">
        <v>62</v>
      </c>
      <c r="M334" s="72" t="s">
        <v>14</v>
      </c>
      <c r="N334" s="37" t="s">
        <v>604</v>
      </c>
      <c r="O334" s="25">
        <v>8</v>
      </c>
      <c r="P334" s="40" t="s">
        <v>1457</v>
      </c>
    </row>
    <row r="335" s="3" customFormat="1" ht="38" customHeight="1" spans="1:16">
      <c r="A335" s="26">
        <v>320</v>
      </c>
      <c r="B335" s="25" t="s">
        <v>1458</v>
      </c>
      <c r="C335" s="41" t="s">
        <v>15</v>
      </c>
      <c r="D335" s="41" t="s">
        <v>55</v>
      </c>
      <c r="E335" s="25" t="s">
        <v>729</v>
      </c>
      <c r="F335" s="25" t="s">
        <v>1459</v>
      </c>
      <c r="G335" s="26" t="s">
        <v>1231</v>
      </c>
      <c r="H335" s="59" t="s">
        <v>1460</v>
      </c>
      <c r="I335" s="64" t="s">
        <v>60</v>
      </c>
      <c r="J335" s="37" t="s">
        <v>70</v>
      </c>
      <c r="K335" s="25">
        <v>7</v>
      </c>
      <c r="L335" s="37" t="s">
        <v>62</v>
      </c>
      <c r="M335" s="72" t="s">
        <v>14</v>
      </c>
      <c r="N335" s="37" t="s">
        <v>609</v>
      </c>
      <c r="O335" s="25">
        <v>7</v>
      </c>
      <c r="P335" s="40" t="s">
        <v>1461</v>
      </c>
    </row>
    <row r="336" s="3" customFormat="1" ht="38" customHeight="1" spans="1:16">
      <c r="A336" s="26">
        <v>321</v>
      </c>
      <c r="B336" s="25" t="s">
        <v>1462</v>
      </c>
      <c r="C336" s="41" t="s">
        <v>15</v>
      </c>
      <c r="D336" s="41" t="s">
        <v>55</v>
      </c>
      <c r="E336" s="25" t="s">
        <v>729</v>
      </c>
      <c r="F336" s="25" t="s">
        <v>737</v>
      </c>
      <c r="G336" s="26" t="s">
        <v>1231</v>
      </c>
      <c r="H336" s="59" t="s">
        <v>1463</v>
      </c>
      <c r="I336" s="64" t="s">
        <v>60</v>
      </c>
      <c r="J336" s="37" t="s">
        <v>70</v>
      </c>
      <c r="K336" s="25">
        <v>9</v>
      </c>
      <c r="L336" s="37" t="s">
        <v>62</v>
      </c>
      <c r="M336" s="72" t="s">
        <v>14</v>
      </c>
      <c r="N336" s="37" t="s">
        <v>614</v>
      </c>
      <c r="O336" s="25">
        <v>9</v>
      </c>
      <c r="P336" s="40" t="s">
        <v>1464</v>
      </c>
    </row>
    <row r="337" s="3" customFormat="1" ht="38" customHeight="1" spans="1:16">
      <c r="A337" s="26">
        <v>322</v>
      </c>
      <c r="B337" s="25" t="s">
        <v>1465</v>
      </c>
      <c r="C337" s="41" t="s">
        <v>15</v>
      </c>
      <c r="D337" s="41" t="s">
        <v>55</v>
      </c>
      <c r="E337" s="25" t="s">
        <v>729</v>
      </c>
      <c r="F337" s="25" t="s">
        <v>737</v>
      </c>
      <c r="G337" s="26" t="s">
        <v>1466</v>
      </c>
      <c r="H337" s="59" t="s">
        <v>1467</v>
      </c>
      <c r="I337" s="64" t="s">
        <v>60</v>
      </c>
      <c r="J337" s="37" t="s">
        <v>70</v>
      </c>
      <c r="K337" s="25">
        <v>7</v>
      </c>
      <c r="L337" s="37" t="s">
        <v>62</v>
      </c>
      <c r="M337" s="72" t="s">
        <v>14</v>
      </c>
      <c r="N337" s="37" t="s">
        <v>619</v>
      </c>
      <c r="O337" s="25">
        <v>7</v>
      </c>
      <c r="P337" s="40" t="s">
        <v>1468</v>
      </c>
    </row>
    <row r="338" s="3" customFormat="1" ht="38" customHeight="1" spans="1:16">
      <c r="A338" s="26">
        <v>323</v>
      </c>
      <c r="B338" s="25" t="s">
        <v>1469</v>
      </c>
      <c r="C338" s="41" t="s">
        <v>15</v>
      </c>
      <c r="D338" s="41" t="s">
        <v>55</v>
      </c>
      <c r="E338" s="25" t="s">
        <v>729</v>
      </c>
      <c r="F338" s="25" t="s">
        <v>763</v>
      </c>
      <c r="G338" s="26" t="s">
        <v>1347</v>
      </c>
      <c r="H338" s="59" t="s">
        <v>1470</v>
      </c>
      <c r="I338" s="64" t="s">
        <v>60</v>
      </c>
      <c r="J338" s="37" t="s">
        <v>70</v>
      </c>
      <c r="K338" s="25">
        <v>7</v>
      </c>
      <c r="L338" s="37" t="s">
        <v>62</v>
      </c>
      <c r="M338" s="72" t="s">
        <v>14</v>
      </c>
      <c r="N338" s="37" t="s">
        <v>624</v>
      </c>
      <c r="O338" s="25">
        <v>7</v>
      </c>
      <c r="P338" s="40" t="s">
        <v>1471</v>
      </c>
    </row>
    <row r="339" s="3" customFormat="1" ht="60" customHeight="1" spans="1:16">
      <c r="A339" s="26">
        <v>324</v>
      </c>
      <c r="B339" s="26" t="s">
        <v>1472</v>
      </c>
      <c r="C339" s="41" t="s">
        <v>118</v>
      </c>
      <c r="D339" s="41" t="s">
        <v>1473</v>
      </c>
      <c r="E339" s="41" t="s">
        <v>118</v>
      </c>
      <c r="F339" s="26" t="s">
        <v>1241</v>
      </c>
      <c r="G339" s="26" t="s">
        <v>1474</v>
      </c>
      <c r="H339" s="59" t="s">
        <v>1475</v>
      </c>
      <c r="I339" s="64" t="s">
        <v>60</v>
      </c>
      <c r="J339" s="37" t="s">
        <v>70</v>
      </c>
      <c r="K339" s="65">
        <v>50</v>
      </c>
      <c r="L339" s="37" t="s">
        <v>946</v>
      </c>
      <c r="M339" s="72" t="s">
        <v>14</v>
      </c>
      <c r="N339" s="37" t="s">
        <v>1476</v>
      </c>
      <c r="O339" s="65">
        <v>50</v>
      </c>
      <c r="P339" s="221" t="s">
        <v>1477</v>
      </c>
    </row>
    <row r="340" s="4" customFormat="1" ht="31" customHeight="1" spans="1:16">
      <c r="A340" s="73"/>
      <c r="B340" s="73" t="s">
        <v>1478</v>
      </c>
      <c r="C340" s="73"/>
      <c r="D340" s="55"/>
      <c r="E340" s="73"/>
      <c r="F340" s="73"/>
      <c r="G340" s="74"/>
      <c r="H340" s="74"/>
      <c r="I340" s="113"/>
      <c r="J340" s="68"/>
      <c r="K340" s="48">
        <f>SUM(K341:K341)</f>
        <v>1780</v>
      </c>
      <c r="L340" s="48"/>
      <c r="M340" s="114"/>
      <c r="N340" s="114"/>
      <c r="O340" s="48">
        <f>SUM(O341:O341)</f>
        <v>1780</v>
      </c>
      <c r="P340" s="115"/>
    </row>
    <row r="341" s="3" customFormat="1" ht="31" customHeight="1" spans="1:16">
      <c r="A341" s="26">
        <v>325</v>
      </c>
      <c r="B341" s="75" t="s">
        <v>1479</v>
      </c>
      <c r="C341" s="41" t="s">
        <v>15</v>
      </c>
      <c r="D341" s="41" t="s">
        <v>55</v>
      </c>
      <c r="E341" s="76" t="s">
        <v>56</v>
      </c>
      <c r="F341" s="76" t="s">
        <v>57</v>
      </c>
      <c r="G341" s="77" t="s">
        <v>1480</v>
      </c>
      <c r="H341" s="77" t="s">
        <v>1481</v>
      </c>
      <c r="I341" s="64" t="s">
        <v>60</v>
      </c>
      <c r="J341" s="37" t="s">
        <v>70</v>
      </c>
      <c r="K341" s="37">
        <v>1780</v>
      </c>
      <c r="L341" s="37" t="s">
        <v>1482</v>
      </c>
      <c r="M341" s="72" t="s">
        <v>14</v>
      </c>
      <c r="N341" s="37" t="s">
        <v>63</v>
      </c>
      <c r="O341" s="37">
        <v>1780</v>
      </c>
      <c r="P341" s="116" t="s">
        <v>1483</v>
      </c>
    </row>
    <row r="342" s="4" customFormat="1" ht="31" customHeight="1" spans="1:16">
      <c r="A342" s="73"/>
      <c r="B342" s="73" t="s">
        <v>1484</v>
      </c>
      <c r="C342" s="73"/>
      <c r="D342" s="55"/>
      <c r="E342" s="73"/>
      <c r="F342" s="73"/>
      <c r="G342" s="74"/>
      <c r="H342" s="74"/>
      <c r="I342" s="113"/>
      <c r="J342" s="48"/>
      <c r="K342" s="48">
        <f t="shared" ref="K342:K346" si="0">SUM(K343:K343)</f>
        <v>345</v>
      </c>
      <c r="L342" s="48"/>
      <c r="M342" s="114"/>
      <c r="N342" s="114"/>
      <c r="O342" s="48">
        <f>SUM(O343:O343)</f>
        <v>345</v>
      </c>
      <c r="P342" s="115"/>
    </row>
    <row r="343" s="3" customFormat="1" ht="31" customHeight="1" spans="1:16">
      <c r="A343" s="26">
        <v>326</v>
      </c>
      <c r="B343" s="78" t="s">
        <v>1485</v>
      </c>
      <c r="C343" s="41" t="s">
        <v>15</v>
      </c>
      <c r="D343" s="41" t="s">
        <v>55</v>
      </c>
      <c r="E343" s="76" t="s">
        <v>56</v>
      </c>
      <c r="F343" s="76" t="s">
        <v>57</v>
      </c>
      <c r="G343" s="79" t="s">
        <v>1486</v>
      </c>
      <c r="H343" s="79" t="s">
        <v>1487</v>
      </c>
      <c r="I343" s="64" t="s">
        <v>60</v>
      </c>
      <c r="J343" s="117" t="s">
        <v>1488</v>
      </c>
      <c r="K343" s="117">
        <v>345</v>
      </c>
      <c r="L343" s="37" t="s">
        <v>62</v>
      </c>
      <c r="M343" s="72" t="s">
        <v>14</v>
      </c>
      <c r="N343" s="37" t="s">
        <v>63</v>
      </c>
      <c r="O343" s="118">
        <v>345</v>
      </c>
      <c r="P343" s="119" t="s">
        <v>1489</v>
      </c>
    </row>
    <row r="344" s="4" customFormat="1" ht="31" customHeight="1" spans="1:16">
      <c r="A344" s="56"/>
      <c r="B344" s="56" t="s">
        <v>1490</v>
      </c>
      <c r="C344" s="55"/>
      <c r="D344" s="55"/>
      <c r="E344" s="54"/>
      <c r="F344" s="54"/>
      <c r="G344" s="80"/>
      <c r="H344" s="80"/>
      <c r="I344" s="70"/>
      <c r="J344" s="120"/>
      <c r="K344" s="48">
        <f t="shared" si="0"/>
        <v>87</v>
      </c>
      <c r="L344" s="48"/>
      <c r="M344" s="121"/>
      <c r="N344" s="48"/>
      <c r="O344" s="48">
        <f>SUM(O345:O345)</f>
        <v>87</v>
      </c>
      <c r="P344" s="119"/>
    </row>
    <row r="345" s="3" customFormat="1" ht="31" customHeight="1" spans="1:16">
      <c r="A345" s="26">
        <v>327</v>
      </c>
      <c r="B345" s="81" t="s">
        <v>1491</v>
      </c>
      <c r="C345" s="41" t="s">
        <v>15</v>
      </c>
      <c r="D345" s="41" t="s">
        <v>55</v>
      </c>
      <c r="E345" s="41" t="s">
        <v>56</v>
      </c>
      <c r="F345" s="41" t="s">
        <v>57</v>
      </c>
      <c r="G345" s="82" t="s">
        <v>1492</v>
      </c>
      <c r="H345" s="82" t="s">
        <v>1493</v>
      </c>
      <c r="I345" s="64" t="s">
        <v>60</v>
      </c>
      <c r="J345" s="95" t="s">
        <v>1494</v>
      </c>
      <c r="K345" s="37">
        <v>87</v>
      </c>
      <c r="L345" s="37" t="s">
        <v>62</v>
      </c>
      <c r="M345" s="72" t="s">
        <v>14</v>
      </c>
      <c r="N345" s="37" t="s">
        <v>63</v>
      </c>
      <c r="O345" s="37">
        <v>87</v>
      </c>
      <c r="P345" s="119" t="s">
        <v>1495</v>
      </c>
    </row>
    <row r="346" s="4" customFormat="1" ht="31" customHeight="1" spans="1:16">
      <c r="A346" s="56"/>
      <c r="B346" s="56" t="s">
        <v>1496</v>
      </c>
      <c r="C346" s="55"/>
      <c r="D346" s="55"/>
      <c r="E346" s="55"/>
      <c r="F346" s="55"/>
      <c r="G346" s="58"/>
      <c r="H346" s="58"/>
      <c r="I346" s="70"/>
      <c r="J346" s="68"/>
      <c r="K346" s="48">
        <f t="shared" si="0"/>
        <v>50</v>
      </c>
      <c r="L346" s="48"/>
      <c r="M346" s="121"/>
      <c r="N346" s="48"/>
      <c r="O346" s="48">
        <f>SUM(O347:O347)</f>
        <v>50</v>
      </c>
      <c r="P346" s="119"/>
    </row>
    <row r="347" s="3" customFormat="1" ht="31" customHeight="1" spans="1:16">
      <c r="A347" s="26">
        <v>328</v>
      </c>
      <c r="B347" s="26" t="s">
        <v>1497</v>
      </c>
      <c r="C347" s="41" t="s">
        <v>15</v>
      </c>
      <c r="D347" s="41" t="s">
        <v>55</v>
      </c>
      <c r="E347" s="41" t="s">
        <v>56</v>
      </c>
      <c r="F347" s="41" t="s">
        <v>57</v>
      </c>
      <c r="G347" s="82" t="s">
        <v>1498</v>
      </c>
      <c r="H347" s="82" t="s">
        <v>1499</v>
      </c>
      <c r="I347" s="64" t="s">
        <v>60</v>
      </c>
      <c r="J347" s="37" t="s">
        <v>70</v>
      </c>
      <c r="K347" s="37">
        <v>50</v>
      </c>
      <c r="L347" s="37" t="s">
        <v>62</v>
      </c>
      <c r="M347" s="72" t="s">
        <v>14</v>
      </c>
      <c r="N347" s="37" t="s">
        <v>63</v>
      </c>
      <c r="O347" s="37">
        <v>50</v>
      </c>
      <c r="P347" s="116" t="s">
        <v>1500</v>
      </c>
    </row>
    <row r="348" s="3" customFormat="1" ht="31" customHeight="1" spans="1:16">
      <c r="A348" s="83" t="s">
        <v>1501</v>
      </c>
      <c r="B348" s="84"/>
      <c r="C348" s="85"/>
      <c r="D348" s="55"/>
      <c r="E348" s="55"/>
      <c r="F348" s="55"/>
      <c r="G348" s="58"/>
      <c r="H348" s="58"/>
      <c r="I348" s="70"/>
      <c r="J348" s="48"/>
      <c r="K348" s="48">
        <f>SUM(K349:K349)</f>
        <v>150</v>
      </c>
      <c r="L348" s="48"/>
      <c r="M348" s="121"/>
      <c r="N348" s="48"/>
      <c r="O348" s="48">
        <f>SUM(O349:O349)</f>
        <v>150</v>
      </c>
      <c r="P348" s="122"/>
    </row>
    <row r="349" s="3" customFormat="1" ht="44" customHeight="1" spans="1:16">
      <c r="A349" s="25">
        <v>329</v>
      </c>
      <c r="B349" s="26" t="s">
        <v>1502</v>
      </c>
      <c r="C349" s="26" t="s">
        <v>17</v>
      </c>
      <c r="D349" s="26" t="s">
        <v>1503</v>
      </c>
      <c r="E349" s="26" t="s">
        <v>264</v>
      </c>
      <c r="F349" s="26" t="s">
        <v>307</v>
      </c>
      <c r="G349" s="26" t="s">
        <v>1504</v>
      </c>
      <c r="H349" s="26" t="s">
        <v>1505</v>
      </c>
      <c r="I349" s="26" t="s">
        <v>1506</v>
      </c>
      <c r="J349" s="37" t="s">
        <v>70</v>
      </c>
      <c r="K349" s="26">
        <v>150</v>
      </c>
      <c r="L349" s="26" t="s">
        <v>62</v>
      </c>
      <c r="M349" s="26" t="s">
        <v>1507</v>
      </c>
      <c r="N349" s="26" t="s">
        <v>1508</v>
      </c>
      <c r="O349" s="26">
        <v>150</v>
      </c>
      <c r="P349" s="222" t="s">
        <v>1509</v>
      </c>
    </row>
    <row r="350" s="3" customFormat="1" ht="31" customHeight="1" spans="1:16">
      <c r="A350" s="86" t="s">
        <v>1510</v>
      </c>
      <c r="B350" s="87"/>
      <c r="C350" s="88"/>
      <c r="D350" s="89"/>
      <c r="E350" s="89"/>
      <c r="F350" s="43"/>
      <c r="G350" s="57"/>
      <c r="H350" s="57"/>
      <c r="I350" s="89"/>
      <c r="J350" s="124"/>
      <c r="K350" s="124">
        <f>SUM(K351:K352)</f>
        <v>250</v>
      </c>
      <c r="L350" s="48"/>
      <c r="M350" s="57"/>
      <c r="N350" s="68"/>
      <c r="O350" s="124">
        <f>SUM(O351:O352)</f>
        <v>250</v>
      </c>
      <c r="P350" s="123"/>
    </row>
    <row r="351" s="3" customFormat="1" ht="86" customHeight="1" spans="1:16">
      <c r="A351" s="25">
        <v>330</v>
      </c>
      <c r="B351" s="90" t="s">
        <v>1511</v>
      </c>
      <c r="C351" s="91" t="s">
        <v>1512</v>
      </c>
      <c r="D351" s="91" t="s">
        <v>1513</v>
      </c>
      <c r="E351" s="92" t="s">
        <v>1514</v>
      </c>
      <c r="F351" s="92" t="s">
        <v>1514</v>
      </c>
      <c r="G351" s="26" t="s">
        <v>1515</v>
      </c>
      <c r="H351" s="26" t="s">
        <v>1516</v>
      </c>
      <c r="I351" s="92" t="s">
        <v>1517</v>
      </c>
      <c r="J351" s="37" t="s">
        <v>70</v>
      </c>
      <c r="K351" s="125">
        <v>50</v>
      </c>
      <c r="L351" s="126" t="s">
        <v>1518</v>
      </c>
      <c r="M351" s="127" t="s">
        <v>1519</v>
      </c>
      <c r="N351" s="127" t="s">
        <v>153</v>
      </c>
      <c r="O351" s="125">
        <v>50</v>
      </c>
      <c r="P351" s="222" t="s">
        <v>1520</v>
      </c>
    </row>
    <row r="352" s="3" customFormat="1" ht="126" customHeight="1" spans="1:16">
      <c r="A352" s="25">
        <v>331</v>
      </c>
      <c r="B352" s="90" t="s">
        <v>1511</v>
      </c>
      <c r="C352" s="91" t="s">
        <v>1512</v>
      </c>
      <c r="D352" s="25" t="s">
        <v>1513</v>
      </c>
      <c r="E352" s="26" t="s">
        <v>1521</v>
      </c>
      <c r="F352" s="26" t="s">
        <v>1522</v>
      </c>
      <c r="G352" s="25" t="s">
        <v>1523</v>
      </c>
      <c r="H352" s="26" t="s">
        <v>1524</v>
      </c>
      <c r="I352" s="92" t="s">
        <v>1517</v>
      </c>
      <c r="J352" s="37" t="s">
        <v>70</v>
      </c>
      <c r="K352" s="128">
        <v>200</v>
      </c>
      <c r="L352" s="25" t="s">
        <v>1518</v>
      </c>
      <c r="M352" s="127" t="s">
        <v>1519</v>
      </c>
      <c r="N352" s="26" t="s">
        <v>153</v>
      </c>
      <c r="O352" s="128">
        <v>200</v>
      </c>
      <c r="P352" s="222" t="s">
        <v>1525</v>
      </c>
    </row>
    <row r="353" s="3" customFormat="1" ht="31" customHeight="1" spans="1:16">
      <c r="A353" s="83" t="s">
        <v>1526</v>
      </c>
      <c r="B353" s="84"/>
      <c r="C353" s="85"/>
      <c r="D353" s="89"/>
      <c r="E353" s="89"/>
      <c r="F353" s="89"/>
      <c r="G353" s="89"/>
      <c r="H353" s="93"/>
      <c r="I353" s="129"/>
      <c r="J353" s="56"/>
      <c r="K353" s="56">
        <f>SUM(K354:K356)</f>
        <v>4000</v>
      </c>
      <c r="L353" s="56"/>
      <c r="M353" s="48"/>
      <c r="N353" s="48"/>
      <c r="O353" s="56">
        <f>SUM(O354:O356)</f>
        <v>4000</v>
      </c>
      <c r="P353" s="66"/>
    </row>
    <row r="354" s="3" customFormat="1" ht="63" customHeight="1" spans="1:16">
      <c r="A354" s="51">
        <v>332</v>
      </c>
      <c r="B354" s="26" t="s">
        <v>1527</v>
      </c>
      <c r="C354" s="51" t="s">
        <v>1528</v>
      </c>
      <c r="D354" s="52" t="s">
        <v>1529</v>
      </c>
      <c r="E354" s="26" t="s">
        <v>1530</v>
      </c>
      <c r="F354" s="26" t="s">
        <v>1531</v>
      </c>
      <c r="G354" s="94" t="s">
        <v>1532</v>
      </c>
      <c r="H354" s="94" t="s">
        <v>1533</v>
      </c>
      <c r="I354" s="64" t="s">
        <v>60</v>
      </c>
      <c r="J354" s="65" t="s">
        <v>1534</v>
      </c>
      <c r="K354" s="65">
        <v>1500</v>
      </c>
      <c r="L354" s="37" t="s">
        <v>1518</v>
      </c>
      <c r="M354" s="37" t="s">
        <v>1518</v>
      </c>
      <c r="N354" s="37" t="s">
        <v>1518</v>
      </c>
      <c r="O354" s="65">
        <v>1500</v>
      </c>
      <c r="P354" s="66" t="s">
        <v>1535</v>
      </c>
    </row>
    <row r="355" s="3" customFormat="1" ht="63" customHeight="1" spans="1:16">
      <c r="A355" s="51">
        <v>333</v>
      </c>
      <c r="B355" s="26" t="s">
        <v>1536</v>
      </c>
      <c r="C355" s="51" t="s">
        <v>1528</v>
      </c>
      <c r="D355" s="52" t="s">
        <v>1529</v>
      </c>
      <c r="E355" s="26" t="s">
        <v>1537</v>
      </c>
      <c r="F355" s="26" t="s">
        <v>1538</v>
      </c>
      <c r="G355" s="94" t="s">
        <v>1539</v>
      </c>
      <c r="H355" s="94" t="s">
        <v>1540</v>
      </c>
      <c r="I355" s="64" t="s">
        <v>60</v>
      </c>
      <c r="J355" s="65" t="s">
        <v>1541</v>
      </c>
      <c r="K355" s="65">
        <v>1000</v>
      </c>
      <c r="L355" s="37" t="s">
        <v>1518</v>
      </c>
      <c r="M355" s="37" t="s">
        <v>1518</v>
      </c>
      <c r="N355" s="37" t="s">
        <v>1518</v>
      </c>
      <c r="O355" s="65">
        <v>1000</v>
      </c>
      <c r="P355" s="66" t="s">
        <v>1542</v>
      </c>
    </row>
    <row r="356" s="3" customFormat="1" ht="63" customHeight="1" spans="1:16">
      <c r="A356" s="51">
        <v>334</v>
      </c>
      <c r="B356" s="26" t="s">
        <v>1543</v>
      </c>
      <c r="C356" s="51" t="s">
        <v>1528</v>
      </c>
      <c r="D356" s="52" t="s">
        <v>1529</v>
      </c>
      <c r="E356" s="26" t="s">
        <v>1544</v>
      </c>
      <c r="F356" s="26" t="s">
        <v>1545</v>
      </c>
      <c r="G356" s="94" t="s">
        <v>1546</v>
      </c>
      <c r="H356" s="94" t="s">
        <v>1547</v>
      </c>
      <c r="I356" s="64" t="s">
        <v>60</v>
      </c>
      <c r="J356" s="65" t="s">
        <v>1548</v>
      </c>
      <c r="K356" s="65">
        <v>1500</v>
      </c>
      <c r="L356" s="37" t="s">
        <v>1518</v>
      </c>
      <c r="M356" s="37" t="s">
        <v>1518</v>
      </c>
      <c r="N356" s="37" t="s">
        <v>1518</v>
      </c>
      <c r="O356" s="65">
        <v>1500</v>
      </c>
      <c r="P356" s="66" t="s">
        <v>1549</v>
      </c>
    </row>
    <row r="357" s="3" customFormat="1" ht="31" customHeight="1" spans="1:16">
      <c r="A357" s="83" t="s">
        <v>1550</v>
      </c>
      <c r="B357" s="84"/>
      <c r="C357" s="85"/>
      <c r="D357" s="52"/>
      <c r="E357" s="26"/>
      <c r="F357" s="26"/>
      <c r="G357" s="94"/>
      <c r="H357" s="94"/>
      <c r="I357" s="64"/>
      <c r="J357" s="65"/>
      <c r="K357" s="71">
        <f>SUM(K358:K358)</f>
        <v>1000</v>
      </c>
      <c r="L357" s="48"/>
      <c r="M357" s="48"/>
      <c r="N357" s="48"/>
      <c r="O357" s="71">
        <f>SUM(O358:O358)</f>
        <v>1000</v>
      </c>
      <c r="P357" s="130"/>
    </row>
    <row r="358" s="3" customFormat="1" ht="89" customHeight="1" spans="1:16">
      <c r="A358" s="25">
        <v>335</v>
      </c>
      <c r="B358" s="26" t="s">
        <v>1551</v>
      </c>
      <c r="C358" s="26" t="s">
        <v>17</v>
      </c>
      <c r="D358" s="26" t="s">
        <v>1503</v>
      </c>
      <c r="E358" s="26" t="s">
        <v>118</v>
      </c>
      <c r="F358" s="26" t="s">
        <v>1241</v>
      </c>
      <c r="G358" s="26" t="s">
        <v>1552</v>
      </c>
      <c r="H358" s="26" t="s">
        <v>1553</v>
      </c>
      <c r="I358" s="26" t="s">
        <v>1554</v>
      </c>
      <c r="J358" s="65" t="s">
        <v>1555</v>
      </c>
      <c r="K358" s="26">
        <v>1000</v>
      </c>
      <c r="L358" s="26" t="s">
        <v>1518</v>
      </c>
      <c r="M358" s="37" t="s">
        <v>1556</v>
      </c>
      <c r="N358" s="26" t="s">
        <v>1557</v>
      </c>
      <c r="O358" s="26">
        <v>1000</v>
      </c>
      <c r="P358" s="222" t="s">
        <v>1558</v>
      </c>
    </row>
    <row r="359" s="3" customFormat="1" ht="31" customHeight="1" spans="1:16">
      <c r="A359" s="83" t="s">
        <v>1559</v>
      </c>
      <c r="B359" s="84"/>
      <c r="C359" s="85"/>
      <c r="D359" s="52"/>
      <c r="E359" s="26"/>
      <c r="F359" s="26"/>
      <c r="G359" s="94"/>
      <c r="H359" s="94"/>
      <c r="I359" s="64"/>
      <c r="J359" s="65"/>
      <c r="K359" s="71">
        <f>SUM(K360:K366)</f>
        <v>1242</v>
      </c>
      <c r="L359" s="48"/>
      <c r="M359" s="48"/>
      <c r="N359" s="48"/>
      <c r="O359" s="71">
        <f>SUM(O360:O366)</f>
        <v>1242</v>
      </c>
      <c r="P359" s="130"/>
    </row>
    <row r="360" s="3" customFormat="1" ht="31" customHeight="1" spans="1:16">
      <c r="A360" s="25">
        <v>336</v>
      </c>
      <c r="B360" s="51" t="s">
        <v>1560</v>
      </c>
      <c r="C360" s="51" t="s">
        <v>24</v>
      </c>
      <c r="D360" s="51" t="s">
        <v>1561</v>
      </c>
      <c r="E360" s="51" t="s">
        <v>574</v>
      </c>
      <c r="F360" s="51" t="s">
        <v>1412</v>
      </c>
      <c r="G360" s="51" t="s">
        <v>1562</v>
      </c>
      <c r="H360" s="51" t="s">
        <v>1563</v>
      </c>
      <c r="I360" s="51" t="s">
        <v>1517</v>
      </c>
      <c r="J360" s="37" t="s">
        <v>1564</v>
      </c>
      <c r="K360" s="37">
        <v>60</v>
      </c>
      <c r="L360" s="37" t="s">
        <v>1565</v>
      </c>
      <c r="M360" s="95" t="s">
        <v>1566</v>
      </c>
      <c r="N360" s="95" t="s">
        <v>1567</v>
      </c>
      <c r="O360" s="37">
        <v>60</v>
      </c>
      <c r="P360" s="223" t="s">
        <v>1568</v>
      </c>
    </row>
    <row r="361" s="3" customFormat="1" ht="31" customHeight="1" spans="1:16">
      <c r="A361" s="25">
        <v>337</v>
      </c>
      <c r="B361" s="51" t="s">
        <v>1560</v>
      </c>
      <c r="C361" s="51" t="s">
        <v>24</v>
      </c>
      <c r="D361" s="51" t="s">
        <v>1561</v>
      </c>
      <c r="E361" s="51" t="s">
        <v>505</v>
      </c>
      <c r="F361" s="51" t="s">
        <v>531</v>
      </c>
      <c r="G361" s="51" t="s">
        <v>1569</v>
      </c>
      <c r="H361" s="51" t="s">
        <v>1570</v>
      </c>
      <c r="I361" s="51" t="s">
        <v>1517</v>
      </c>
      <c r="J361" s="37" t="s">
        <v>1571</v>
      </c>
      <c r="K361" s="37">
        <v>20</v>
      </c>
      <c r="L361" s="37" t="s">
        <v>1565</v>
      </c>
      <c r="M361" s="95" t="s">
        <v>1572</v>
      </c>
      <c r="N361" s="95" t="s">
        <v>1567</v>
      </c>
      <c r="O361" s="37">
        <v>20</v>
      </c>
      <c r="P361" s="223" t="s">
        <v>1573</v>
      </c>
    </row>
    <row r="362" s="3" customFormat="1" ht="31" customHeight="1" spans="1:16">
      <c r="A362" s="25">
        <v>338</v>
      </c>
      <c r="B362" s="51" t="s">
        <v>1560</v>
      </c>
      <c r="C362" s="51" t="s">
        <v>24</v>
      </c>
      <c r="D362" s="51" t="s">
        <v>1574</v>
      </c>
      <c r="E362" s="51" t="s">
        <v>1575</v>
      </c>
      <c r="F362" s="51" t="s">
        <v>1576</v>
      </c>
      <c r="G362" s="95" t="s">
        <v>1577</v>
      </c>
      <c r="H362" s="51" t="s">
        <v>1578</v>
      </c>
      <c r="I362" s="51" t="s">
        <v>1517</v>
      </c>
      <c r="J362" s="37" t="s">
        <v>1579</v>
      </c>
      <c r="K362" s="37">
        <v>100</v>
      </c>
      <c r="L362" s="37" t="s">
        <v>1565</v>
      </c>
      <c r="M362" s="95" t="s">
        <v>1577</v>
      </c>
      <c r="N362" s="95" t="s">
        <v>1567</v>
      </c>
      <c r="O362" s="37">
        <v>100</v>
      </c>
      <c r="P362" s="223" t="s">
        <v>1580</v>
      </c>
    </row>
    <row r="363" s="3" customFormat="1" ht="31" customHeight="1" spans="1:16">
      <c r="A363" s="25">
        <v>339</v>
      </c>
      <c r="B363" s="51" t="s">
        <v>1560</v>
      </c>
      <c r="C363" s="51" t="s">
        <v>24</v>
      </c>
      <c r="D363" s="51" t="s">
        <v>1574</v>
      </c>
      <c r="E363" s="51" t="s">
        <v>1575</v>
      </c>
      <c r="F363" s="51" t="s">
        <v>1581</v>
      </c>
      <c r="G363" s="95" t="s">
        <v>1582</v>
      </c>
      <c r="H363" s="51" t="s">
        <v>1583</v>
      </c>
      <c r="I363" s="51" t="s">
        <v>1517</v>
      </c>
      <c r="J363" s="37" t="s">
        <v>1584</v>
      </c>
      <c r="K363" s="37">
        <v>185</v>
      </c>
      <c r="L363" s="37" t="s">
        <v>1565</v>
      </c>
      <c r="M363" s="95" t="s">
        <v>1582</v>
      </c>
      <c r="N363" s="95" t="s">
        <v>1567</v>
      </c>
      <c r="O363" s="37">
        <v>185</v>
      </c>
      <c r="P363" s="223" t="s">
        <v>1585</v>
      </c>
    </row>
    <row r="364" s="3" customFormat="1" ht="31" customHeight="1" spans="1:16">
      <c r="A364" s="25">
        <v>340</v>
      </c>
      <c r="B364" s="51" t="s">
        <v>1560</v>
      </c>
      <c r="C364" s="51" t="s">
        <v>24</v>
      </c>
      <c r="D364" s="51" t="s">
        <v>1586</v>
      </c>
      <c r="E364" s="51" t="s">
        <v>1575</v>
      </c>
      <c r="F364" s="51" t="s">
        <v>1587</v>
      </c>
      <c r="G364" s="95" t="s">
        <v>1588</v>
      </c>
      <c r="H364" s="51" t="s">
        <v>1589</v>
      </c>
      <c r="I364" s="51" t="s">
        <v>1517</v>
      </c>
      <c r="J364" s="37" t="s">
        <v>1590</v>
      </c>
      <c r="K364" s="37">
        <v>757</v>
      </c>
      <c r="L364" s="37" t="s">
        <v>1565</v>
      </c>
      <c r="M364" s="95" t="s">
        <v>1591</v>
      </c>
      <c r="N364" s="95" t="s">
        <v>1567</v>
      </c>
      <c r="O364" s="37">
        <v>757</v>
      </c>
      <c r="P364" s="223" t="s">
        <v>1592</v>
      </c>
    </row>
    <row r="365" s="3" customFormat="1" ht="31" customHeight="1" spans="1:16">
      <c r="A365" s="25">
        <v>341</v>
      </c>
      <c r="B365" s="51" t="s">
        <v>1560</v>
      </c>
      <c r="C365" s="51" t="s">
        <v>24</v>
      </c>
      <c r="D365" s="51" t="s">
        <v>1593</v>
      </c>
      <c r="E365" s="51" t="s">
        <v>1575</v>
      </c>
      <c r="F365" s="51"/>
      <c r="G365" s="95" t="s">
        <v>1594</v>
      </c>
      <c r="H365" s="51" t="s">
        <v>1595</v>
      </c>
      <c r="I365" s="51" t="s">
        <v>1517</v>
      </c>
      <c r="J365" s="37" t="s">
        <v>1596</v>
      </c>
      <c r="K365" s="37">
        <v>70</v>
      </c>
      <c r="L365" s="37" t="s">
        <v>1565</v>
      </c>
      <c r="M365" s="95" t="s">
        <v>1594</v>
      </c>
      <c r="N365" s="95" t="s">
        <v>1567</v>
      </c>
      <c r="O365" s="37">
        <v>70</v>
      </c>
      <c r="P365" s="223" t="s">
        <v>1597</v>
      </c>
    </row>
    <row r="366" s="3" customFormat="1" ht="31" customHeight="1" spans="1:16">
      <c r="A366" s="25">
        <v>342</v>
      </c>
      <c r="B366" s="51" t="s">
        <v>1560</v>
      </c>
      <c r="C366" s="51" t="s">
        <v>24</v>
      </c>
      <c r="D366" s="51" t="s">
        <v>1593</v>
      </c>
      <c r="E366" s="51" t="s">
        <v>1598</v>
      </c>
      <c r="F366" s="51" t="s">
        <v>1599</v>
      </c>
      <c r="G366" s="95" t="s">
        <v>1600</v>
      </c>
      <c r="H366" s="51" t="s">
        <v>1601</v>
      </c>
      <c r="I366" s="51" t="s">
        <v>1517</v>
      </c>
      <c r="J366" s="37" t="s">
        <v>70</v>
      </c>
      <c r="K366" s="37">
        <v>50</v>
      </c>
      <c r="L366" s="37" t="s">
        <v>1565</v>
      </c>
      <c r="M366" s="95" t="s">
        <v>1600</v>
      </c>
      <c r="N366" s="95" t="s">
        <v>1567</v>
      </c>
      <c r="O366" s="37">
        <v>50</v>
      </c>
      <c r="P366" s="223" t="s">
        <v>1602</v>
      </c>
    </row>
    <row r="367" s="3" customFormat="1" ht="31" customHeight="1" spans="1:16">
      <c r="A367" s="96" t="s">
        <v>1603</v>
      </c>
      <c r="B367" s="97"/>
      <c r="C367" s="98"/>
      <c r="D367" s="51"/>
      <c r="E367" s="51"/>
      <c r="F367" s="51"/>
      <c r="G367" s="95"/>
      <c r="H367" s="51"/>
      <c r="I367" s="51"/>
      <c r="J367" s="37"/>
      <c r="K367" s="48">
        <f>SUM(K368:K369)</f>
        <v>1479</v>
      </c>
      <c r="L367" s="48"/>
      <c r="M367" s="68"/>
      <c r="N367" s="68"/>
      <c r="O367" s="48">
        <f>SUM(O368:O369)</f>
        <v>1479</v>
      </c>
      <c r="P367" s="131"/>
    </row>
    <row r="368" s="3" customFormat="1" ht="31" customHeight="1" spans="1:16">
      <c r="A368" s="25">
        <v>343</v>
      </c>
      <c r="B368" s="51" t="s">
        <v>1604</v>
      </c>
      <c r="C368" s="51" t="s">
        <v>24</v>
      </c>
      <c r="D368" s="51" t="s">
        <v>1586</v>
      </c>
      <c r="E368" s="51" t="s">
        <v>1575</v>
      </c>
      <c r="F368" s="51" t="s">
        <v>1581</v>
      </c>
      <c r="G368" s="51" t="s">
        <v>1604</v>
      </c>
      <c r="H368" s="51" t="s">
        <v>1605</v>
      </c>
      <c r="I368" s="51" t="s">
        <v>1517</v>
      </c>
      <c r="J368" s="37" t="s">
        <v>1606</v>
      </c>
      <c r="K368" s="37">
        <v>255</v>
      </c>
      <c r="L368" s="37" t="s">
        <v>1565</v>
      </c>
      <c r="M368" s="51" t="s">
        <v>1604</v>
      </c>
      <c r="N368" s="95" t="s">
        <v>1607</v>
      </c>
      <c r="O368" s="37">
        <v>255</v>
      </c>
      <c r="P368" s="223" t="s">
        <v>1608</v>
      </c>
    </row>
    <row r="369" s="3" customFormat="1" ht="31" customHeight="1" spans="1:16">
      <c r="A369" s="25">
        <v>345</v>
      </c>
      <c r="B369" s="51" t="s">
        <v>1604</v>
      </c>
      <c r="C369" s="51" t="s">
        <v>24</v>
      </c>
      <c r="D369" s="51" t="s">
        <v>1574</v>
      </c>
      <c r="E369" s="51" t="s">
        <v>1575</v>
      </c>
      <c r="F369" s="25" t="s">
        <v>1609</v>
      </c>
      <c r="G369" s="59" t="s">
        <v>1610</v>
      </c>
      <c r="H369" s="59" t="s">
        <v>1611</v>
      </c>
      <c r="I369" s="51" t="s">
        <v>1517</v>
      </c>
      <c r="J369" s="126" t="s">
        <v>1612</v>
      </c>
      <c r="K369" s="126">
        <v>1224</v>
      </c>
      <c r="L369" s="37" t="s">
        <v>1565</v>
      </c>
      <c r="M369" s="59" t="s">
        <v>1610</v>
      </c>
      <c r="N369" s="95" t="s">
        <v>1613</v>
      </c>
      <c r="O369" s="126">
        <v>1224</v>
      </c>
      <c r="P369" s="222" t="s">
        <v>1614</v>
      </c>
    </row>
    <row r="370" s="3" customFormat="1" ht="31" customHeight="1" spans="1:16">
      <c r="A370" s="96" t="s">
        <v>1615</v>
      </c>
      <c r="B370" s="97"/>
      <c r="C370" s="98"/>
      <c r="D370" s="51"/>
      <c r="E370" s="51"/>
      <c r="F370" s="51"/>
      <c r="G370" s="95"/>
      <c r="H370" s="95"/>
      <c r="I370" s="51"/>
      <c r="J370" s="37"/>
      <c r="K370" s="48">
        <f>K371+K378</f>
        <v>580</v>
      </c>
      <c r="L370" s="48"/>
      <c r="M370" s="48"/>
      <c r="N370" s="48"/>
      <c r="O370" s="48">
        <f>O371+O378</f>
        <v>580</v>
      </c>
      <c r="P370" s="25"/>
    </row>
    <row r="371" s="3" customFormat="1" ht="31" customHeight="1" spans="1:16">
      <c r="A371" s="99"/>
      <c r="B371" s="51" t="s">
        <v>1616</v>
      </c>
      <c r="C371" s="51"/>
      <c r="D371" s="52"/>
      <c r="E371" s="52"/>
      <c r="F371" s="100"/>
      <c r="G371" s="94"/>
      <c r="H371" s="101"/>
      <c r="I371" s="132"/>
      <c r="J371" s="37"/>
      <c r="K371" s="37">
        <f>SUM(K372:K377)</f>
        <v>300</v>
      </c>
      <c r="L371" s="37"/>
      <c r="M371" s="37"/>
      <c r="N371" s="25"/>
      <c r="O371" s="37">
        <f>SUM(O372:O377)</f>
        <v>300</v>
      </c>
      <c r="P371" s="224" t="s">
        <v>1617</v>
      </c>
    </row>
    <row r="372" s="3" customFormat="1" ht="31" customHeight="1" spans="1:16">
      <c r="A372" s="102">
        <v>346</v>
      </c>
      <c r="B372" s="103" t="s">
        <v>1618</v>
      </c>
      <c r="C372" s="103" t="s">
        <v>27</v>
      </c>
      <c r="D372" s="103" t="s">
        <v>1619</v>
      </c>
      <c r="E372" s="103" t="s">
        <v>223</v>
      </c>
      <c r="F372" s="103" t="s">
        <v>240</v>
      </c>
      <c r="G372" s="94" t="s">
        <v>1620</v>
      </c>
      <c r="H372" s="104" t="s">
        <v>1621</v>
      </c>
      <c r="I372" s="134" t="s">
        <v>1517</v>
      </c>
      <c r="J372" s="135" t="s">
        <v>70</v>
      </c>
      <c r="K372" s="136">
        <v>110</v>
      </c>
      <c r="L372" s="137" t="s">
        <v>1518</v>
      </c>
      <c r="M372" s="138" t="s">
        <v>26</v>
      </c>
      <c r="N372" s="138" t="s">
        <v>1622</v>
      </c>
      <c r="O372" s="136">
        <v>110</v>
      </c>
      <c r="P372" s="139"/>
    </row>
    <row r="373" s="3" customFormat="1" ht="31" customHeight="1" spans="1:16">
      <c r="A373" s="105"/>
      <c r="B373" s="106"/>
      <c r="C373" s="106"/>
      <c r="D373" s="106"/>
      <c r="E373" s="106"/>
      <c r="F373" s="106"/>
      <c r="G373" s="94" t="s">
        <v>1623</v>
      </c>
      <c r="H373" s="107"/>
      <c r="I373" s="140"/>
      <c r="J373" s="141"/>
      <c r="K373" s="136">
        <v>40</v>
      </c>
      <c r="L373" s="142"/>
      <c r="M373" s="143"/>
      <c r="N373" s="143"/>
      <c r="O373" s="136">
        <v>40</v>
      </c>
      <c r="P373" s="139"/>
    </row>
    <row r="374" s="3" customFormat="1" ht="31" customHeight="1" spans="1:16">
      <c r="A374" s="105"/>
      <c r="B374" s="106"/>
      <c r="C374" s="106"/>
      <c r="D374" s="106"/>
      <c r="E374" s="106"/>
      <c r="F374" s="106"/>
      <c r="G374" s="94" t="s">
        <v>1624</v>
      </c>
      <c r="H374" s="107"/>
      <c r="I374" s="140"/>
      <c r="J374" s="141"/>
      <c r="K374" s="136">
        <v>60</v>
      </c>
      <c r="L374" s="142"/>
      <c r="M374" s="143"/>
      <c r="N374" s="143"/>
      <c r="O374" s="136">
        <v>60</v>
      </c>
      <c r="P374" s="139"/>
    </row>
    <row r="375" s="3" customFormat="1" ht="31" customHeight="1" spans="1:16">
      <c r="A375" s="105"/>
      <c r="B375" s="106"/>
      <c r="C375" s="106"/>
      <c r="D375" s="106"/>
      <c r="E375" s="106"/>
      <c r="F375" s="106"/>
      <c r="G375" s="94" t="s">
        <v>1625</v>
      </c>
      <c r="H375" s="107"/>
      <c r="I375" s="140"/>
      <c r="J375" s="141"/>
      <c r="K375" s="136">
        <v>40</v>
      </c>
      <c r="L375" s="142"/>
      <c r="M375" s="143"/>
      <c r="N375" s="143"/>
      <c r="O375" s="136">
        <v>40</v>
      </c>
      <c r="P375" s="139"/>
    </row>
    <row r="376" s="3" customFormat="1" ht="31" customHeight="1" spans="1:16">
      <c r="A376" s="105"/>
      <c r="B376" s="106"/>
      <c r="C376" s="106"/>
      <c r="D376" s="106"/>
      <c r="E376" s="106"/>
      <c r="F376" s="106"/>
      <c r="G376" s="94" t="s">
        <v>1626</v>
      </c>
      <c r="H376" s="107"/>
      <c r="I376" s="140"/>
      <c r="J376" s="141"/>
      <c r="K376" s="136">
        <v>20</v>
      </c>
      <c r="L376" s="142"/>
      <c r="M376" s="143"/>
      <c r="N376" s="143"/>
      <c r="O376" s="136">
        <v>20</v>
      </c>
      <c r="P376" s="139"/>
    </row>
    <row r="377" s="3" customFormat="1" ht="31" customHeight="1" spans="1:16">
      <c r="A377" s="108"/>
      <c r="B377" s="109"/>
      <c r="C377" s="109"/>
      <c r="D377" s="109"/>
      <c r="E377" s="109"/>
      <c r="F377" s="109"/>
      <c r="G377" s="94" t="s">
        <v>1627</v>
      </c>
      <c r="H377" s="110"/>
      <c r="I377" s="144"/>
      <c r="J377" s="145"/>
      <c r="K377" s="136">
        <v>30</v>
      </c>
      <c r="L377" s="146"/>
      <c r="M377" s="147"/>
      <c r="N377" s="147"/>
      <c r="O377" s="136">
        <v>30</v>
      </c>
      <c r="P377" s="148"/>
    </row>
    <row r="378" s="3" customFormat="1" ht="31" customHeight="1" spans="1:16">
      <c r="A378" s="99"/>
      <c r="B378" s="52" t="s">
        <v>1628</v>
      </c>
      <c r="C378" s="52"/>
      <c r="D378" s="52"/>
      <c r="E378" s="51"/>
      <c r="F378" s="51"/>
      <c r="G378" s="94"/>
      <c r="H378" s="94"/>
      <c r="I378" s="149"/>
      <c r="J378" s="37"/>
      <c r="K378" s="37">
        <f>SUM(K379:K385)</f>
        <v>280</v>
      </c>
      <c r="L378" s="136"/>
      <c r="M378" s="150"/>
      <c r="N378" s="25"/>
      <c r="O378" s="136">
        <v>280</v>
      </c>
      <c r="P378" s="25"/>
    </row>
    <row r="379" s="3" customFormat="1" ht="31" customHeight="1" spans="1:16">
      <c r="A379" s="99">
        <v>347</v>
      </c>
      <c r="B379" s="52" t="s">
        <v>1629</v>
      </c>
      <c r="C379" s="52" t="s">
        <v>27</v>
      </c>
      <c r="D379" s="52" t="s">
        <v>1619</v>
      </c>
      <c r="E379" s="111" t="s">
        <v>574</v>
      </c>
      <c r="F379" s="111" t="s">
        <v>587</v>
      </c>
      <c r="G379" s="94" t="s">
        <v>1630</v>
      </c>
      <c r="H379" s="94" t="s">
        <v>1631</v>
      </c>
      <c r="I379" s="149" t="s">
        <v>1517</v>
      </c>
      <c r="J379" s="37" t="s">
        <v>70</v>
      </c>
      <c r="K379" s="136">
        <v>40</v>
      </c>
      <c r="L379" s="151" t="s">
        <v>1518</v>
      </c>
      <c r="M379" s="150" t="s">
        <v>26</v>
      </c>
      <c r="N379" s="150" t="s">
        <v>1622</v>
      </c>
      <c r="O379" s="136">
        <v>40</v>
      </c>
      <c r="P379" s="222" t="s">
        <v>1632</v>
      </c>
    </row>
    <row r="380" s="3" customFormat="1" ht="31" customHeight="1" spans="1:16">
      <c r="A380" s="99">
        <v>348</v>
      </c>
      <c r="B380" s="52" t="s">
        <v>1629</v>
      </c>
      <c r="C380" s="52" t="s">
        <v>27</v>
      </c>
      <c r="D380" s="52" t="s">
        <v>1619</v>
      </c>
      <c r="E380" s="111" t="s">
        <v>176</v>
      </c>
      <c r="F380" s="111" t="s">
        <v>212</v>
      </c>
      <c r="G380" s="94" t="s">
        <v>1633</v>
      </c>
      <c r="H380" s="94" t="s">
        <v>1631</v>
      </c>
      <c r="I380" s="149" t="s">
        <v>1517</v>
      </c>
      <c r="J380" s="37" t="s">
        <v>70</v>
      </c>
      <c r="K380" s="136">
        <v>40</v>
      </c>
      <c r="L380" s="151" t="s">
        <v>1518</v>
      </c>
      <c r="M380" s="150" t="s">
        <v>26</v>
      </c>
      <c r="N380" s="150" t="s">
        <v>1622</v>
      </c>
      <c r="O380" s="136">
        <v>40</v>
      </c>
      <c r="P380" s="222" t="s">
        <v>1634</v>
      </c>
    </row>
    <row r="381" s="3" customFormat="1" ht="31" customHeight="1" spans="1:16">
      <c r="A381" s="99">
        <v>349</v>
      </c>
      <c r="B381" s="52" t="s">
        <v>1629</v>
      </c>
      <c r="C381" s="52" t="s">
        <v>27</v>
      </c>
      <c r="D381" s="52" t="s">
        <v>1619</v>
      </c>
      <c r="E381" s="111" t="s">
        <v>118</v>
      </c>
      <c r="F381" s="111" t="s">
        <v>155</v>
      </c>
      <c r="G381" s="59" t="s">
        <v>1635</v>
      </c>
      <c r="H381" s="94" t="s">
        <v>1631</v>
      </c>
      <c r="I381" s="149" t="s">
        <v>1517</v>
      </c>
      <c r="J381" s="37" t="s">
        <v>70</v>
      </c>
      <c r="K381" s="136">
        <v>40</v>
      </c>
      <c r="L381" s="151" t="s">
        <v>1518</v>
      </c>
      <c r="M381" s="150" t="s">
        <v>26</v>
      </c>
      <c r="N381" s="150" t="s">
        <v>1622</v>
      </c>
      <c r="O381" s="136">
        <v>40</v>
      </c>
      <c r="P381" s="222" t="s">
        <v>1636</v>
      </c>
    </row>
    <row r="382" s="3" customFormat="1" ht="31" customHeight="1" spans="1:16">
      <c r="A382" s="99">
        <v>350</v>
      </c>
      <c r="B382" s="52" t="s">
        <v>1629</v>
      </c>
      <c r="C382" s="52" t="s">
        <v>27</v>
      </c>
      <c r="D382" s="52" t="s">
        <v>1619</v>
      </c>
      <c r="E382" s="111" t="s">
        <v>66</v>
      </c>
      <c r="F382" s="111" t="s">
        <v>894</v>
      </c>
      <c r="G382" s="59" t="s">
        <v>1637</v>
      </c>
      <c r="H382" s="94" t="s">
        <v>1631</v>
      </c>
      <c r="I382" s="149" t="s">
        <v>1517</v>
      </c>
      <c r="J382" s="37" t="s">
        <v>70</v>
      </c>
      <c r="K382" s="136">
        <v>40</v>
      </c>
      <c r="L382" s="151" t="s">
        <v>1518</v>
      </c>
      <c r="M382" s="150" t="s">
        <v>26</v>
      </c>
      <c r="N382" s="150" t="s">
        <v>1622</v>
      </c>
      <c r="O382" s="136">
        <v>40</v>
      </c>
      <c r="P382" s="222" t="s">
        <v>1638</v>
      </c>
    </row>
    <row r="383" s="3" customFormat="1" ht="31" customHeight="1" spans="1:16">
      <c r="A383" s="99">
        <v>351</v>
      </c>
      <c r="B383" s="52" t="s">
        <v>1629</v>
      </c>
      <c r="C383" s="52" t="s">
        <v>27</v>
      </c>
      <c r="D383" s="52" t="s">
        <v>1619</v>
      </c>
      <c r="E383" s="111" t="s">
        <v>317</v>
      </c>
      <c r="F383" s="111" t="s">
        <v>359</v>
      </c>
      <c r="G383" s="59" t="s">
        <v>1639</v>
      </c>
      <c r="H383" s="94" t="s">
        <v>1631</v>
      </c>
      <c r="I383" s="149" t="s">
        <v>1517</v>
      </c>
      <c r="J383" s="37" t="s">
        <v>70</v>
      </c>
      <c r="K383" s="136">
        <v>40</v>
      </c>
      <c r="L383" s="151" t="s">
        <v>1518</v>
      </c>
      <c r="M383" s="150" t="s">
        <v>26</v>
      </c>
      <c r="N383" s="150" t="s">
        <v>1622</v>
      </c>
      <c r="O383" s="136">
        <v>40</v>
      </c>
      <c r="P383" s="222" t="s">
        <v>1640</v>
      </c>
    </row>
    <row r="384" s="3" customFormat="1" ht="31" customHeight="1" spans="1:16">
      <c r="A384" s="99">
        <v>352</v>
      </c>
      <c r="B384" s="52" t="s">
        <v>1629</v>
      </c>
      <c r="C384" s="52" t="s">
        <v>27</v>
      </c>
      <c r="D384" s="52" t="s">
        <v>1619</v>
      </c>
      <c r="E384" s="111" t="s">
        <v>505</v>
      </c>
      <c r="F384" s="111" t="s">
        <v>536</v>
      </c>
      <c r="G384" s="94" t="s">
        <v>1641</v>
      </c>
      <c r="H384" s="94" t="s">
        <v>1631</v>
      </c>
      <c r="I384" s="149" t="s">
        <v>1517</v>
      </c>
      <c r="J384" s="37" t="s">
        <v>70</v>
      </c>
      <c r="K384" s="136">
        <v>40</v>
      </c>
      <c r="L384" s="151" t="s">
        <v>1518</v>
      </c>
      <c r="M384" s="150" t="s">
        <v>26</v>
      </c>
      <c r="N384" s="150" t="s">
        <v>1622</v>
      </c>
      <c r="O384" s="136">
        <v>40</v>
      </c>
      <c r="P384" s="222" t="s">
        <v>1642</v>
      </c>
    </row>
    <row r="385" s="3" customFormat="1" ht="31" customHeight="1" spans="1:16">
      <c r="A385" s="99">
        <v>353</v>
      </c>
      <c r="B385" s="52" t="s">
        <v>1629</v>
      </c>
      <c r="C385" s="52" t="s">
        <v>27</v>
      </c>
      <c r="D385" s="52" t="s">
        <v>1619</v>
      </c>
      <c r="E385" s="111" t="s">
        <v>621</v>
      </c>
      <c r="F385" s="111" t="s">
        <v>885</v>
      </c>
      <c r="G385" s="94" t="s">
        <v>1643</v>
      </c>
      <c r="H385" s="94" t="s">
        <v>1631</v>
      </c>
      <c r="I385" s="149" t="s">
        <v>1517</v>
      </c>
      <c r="J385" s="37" t="s">
        <v>70</v>
      </c>
      <c r="K385" s="136">
        <v>40</v>
      </c>
      <c r="L385" s="151" t="s">
        <v>1518</v>
      </c>
      <c r="M385" s="150" t="s">
        <v>26</v>
      </c>
      <c r="N385" s="150" t="s">
        <v>1622</v>
      </c>
      <c r="O385" s="136">
        <v>40</v>
      </c>
      <c r="P385" s="222" t="s">
        <v>1644</v>
      </c>
    </row>
    <row r="386" s="3" customFormat="1" ht="31" customHeight="1" spans="1:16">
      <c r="A386" s="152" t="s">
        <v>1645</v>
      </c>
      <c r="B386" s="153"/>
      <c r="C386" s="154"/>
      <c r="D386" s="52"/>
      <c r="E386" s="155"/>
      <c r="F386" s="155"/>
      <c r="G386" s="52"/>
      <c r="H386" s="52"/>
      <c r="I386" s="149"/>
      <c r="J386" s="37"/>
      <c r="K386" s="171">
        <f>SUM(K387:K396)</f>
        <v>1885</v>
      </c>
      <c r="L386" s="172"/>
      <c r="M386" s="173"/>
      <c r="N386" s="173"/>
      <c r="O386" s="171">
        <f>SUM(O387:O396)</f>
        <v>1885</v>
      </c>
      <c r="P386" s="174"/>
    </row>
    <row r="387" s="3" customFormat="1" ht="95" customHeight="1" spans="1:16">
      <c r="A387" s="51">
        <v>354</v>
      </c>
      <c r="B387" s="156" t="s">
        <v>1646</v>
      </c>
      <c r="C387" s="157" t="s">
        <v>1512</v>
      </c>
      <c r="D387" s="52" t="s">
        <v>1647</v>
      </c>
      <c r="E387" s="155" t="s">
        <v>1648</v>
      </c>
      <c r="F387" s="155" t="s">
        <v>1649</v>
      </c>
      <c r="G387" s="52" t="s">
        <v>1650</v>
      </c>
      <c r="H387" s="52" t="s">
        <v>1651</v>
      </c>
      <c r="I387" s="149" t="s">
        <v>1652</v>
      </c>
      <c r="J387" s="37" t="s">
        <v>1653</v>
      </c>
      <c r="K387" s="175">
        <v>300</v>
      </c>
      <c r="L387" s="37" t="s">
        <v>62</v>
      </c>
      <c r="M387" s="156" t="s">
        <v>1646</v>
      </c>
      <c r="N387" s="150" t="s">
        <v>1654</v>
      </c>
      <c r="O387" s="175">
        <v>300</v>
      </c>
      <c r="P387" s="176" t="s">
        <v>1655</v>
      </c>
    </row>
    <row r="388" s="3" customFormat="1" ht="95" customHeight="1" spans="1:16">
      <c r="A388" s="51">
        <v>355</v>
      </c>
      <c r="B388" s="158" t="s">
        <v>1656</v>
      </c>
      <c r="C388" s="52" t="s">
        <v>1512</v>
      </c>
      <c r="D388" s="52" t="s">
        <v>1657</v>
      </c>
      <c r="E388" s="155" t="s">
        <v>1658</v>
      </c>
      <c r="F388" s="155" t="s">
        <v>1659</v>
      </c>
      <c r="G388" s="52" t="s">
        <v>1660</v>
      </c>
      <c r="H388" s="52" t="s">
        <v>1661</v>
      </c>
      <c r="I388" s="149" t="s">
        <v>1662</v>
      </c>
      <c r="J388" s="37" t="s">
        <v>1663</v>
      </c>
      <c r="K388" s="175">
        <v>95</v>
      </c>
      <c r="L388" s="37" t="s">
        <v>62</v>
      </c>
      <c r="M388" s="158" t="s">
        <v>1656</v>
      </c>
      <c r="N388" s="150" t="s">
        <v>1654</v>
      </c>
      <c r="O388" s="175">
        <v>95</v>
      </c>
      <c r="P388" s="176" t="s">
        <v>1664</v>
      </c>
    </row>
    <row r="389" s="3" customFormat="1" ht="95" customHeight="1" spans="1:16">
      <c r="A389" s="51">
        <v>356</v>
      </c>
      <c r="B389" s="158" t="s">
        <v>1665</v>
      </c>
      <c r="C389" s="52" t="s">
        <v>1512</v>
      </c>
      <c r="D389" s="52" t="s">
        <v>1666</v>
      </c>
      <c r="E389" s="155" t="s">
        <v>56</v>
      </c>
      <c r="F389" s="155" t="s">
        <v>57</v>
      </c>
      <c r="G389" s="52" t="s">
        <v>1667</v>
      </c>
      <c r="H389" s="159" t="s">
        <v>1668</v>
      </c>
      <c r="I389" s="149" t="s">
        <v>1662</v>
      </c>
      <c r="J389" s="37" t="s">
        <v>1669</v>
      </c>
      <c r="K389" s="175">
        <v>100</v>
      </c>
      <c r="L389" s="37" t="s">
        <v>62</v>
      </c>
      <c r="M389" s="158" t="s">
        <v>1665</v>
      </c>
      <c r="N389" s="150" t="s">
        <v>1654</v>
      </c>
      <c r="O389" s="175">
        <v>100</v>
      </c>
      <c r="P389" s="176" t="s">
        <v>1670</v>
      </c>
    </row>
    <row r="390" s="3" customFormat="1" ht="95" customHeight="1" spans="1:16">
      <c r="A390" s="51">
        <v>357</v>
      </c>
      <c r="B390" s="158" t="s">
        <v>1671</v>
      </c>
      <c r="C390" s="52" t="s">
        <v>1512</v>
      </c>
      <c r="D390" s="52" t="s">
        <v>1672</v>
      </c>
      <c r="E390" s="155" t="s">
        <v>118</v>
      </c>
      <c r="F390" s="155" t="s">
        <v>1182</v>
      </c>
      <c r="G390" s="25" t="s">
        <v>1673</v>
      </c>
      <c r="H390" s="26" t="s">
        <v>1674</v>
      </c>
      <c r="I390" s="149" t="s">
        <v>1662</v>
      </c>
      <c r="J390" s="37" t="s">
        <v>70</v>
      </c>
      <c r="K390" s="175">
        <v>40</v>
      </c>
      <c r="L390" s="37" t="s">
        <v>62</v>
      </c>
      <c r="M390" s="158" t="s">
        <v>1671</v>
      </c>
      <c r="N390" s="150" t="s">
        <v>1654</v>
      </c>
      <c r="O390" s="175">
        <v>40</v>
      </c>
      <c r="P390" s="176" t="s">
        <v>1675</v>
      </c>
    </row>
    <row r="391" s="3" customFormat="1" ht="95" customHeight="1" spans="1:16">
      <c r="A391" s="51">
        <v>358</v>
      </c>
      <c r="B391" s="158" t="s">
        <v>1676</v>
      </c>
      <c r="C391" s="52" t="s">
        <v>1512</v>
      </c>
      <c r="D391" s="52" t="s">
        <v>1513</v>
      </c>
      <c r="E391" s="155" t="s">
        <v>56</v>
      </c>
      <c r="F391" s="155" t="s">
        <v>57</v>
      </c>
      <c r="G391" s="25" t="s">
        <v>1677</v>
      </c>
      <c r="H391" s="26" t="s">
        <v>1678</v>
      </c>
      <c r="I391" s="149" t="s">
        <v>1679</v>
      </c>
      <c r="J391" s="37" t="s">
        <v>70</v>
      </c>
      <c r="K391" s="175">
        <v>450</v>
      </c>
      <c r="L391" s="37" t="s">
        <v>62</v>
      </c>
      <c r="M391" s="158" t="s">
        <v>1676</v>
      </c>
      <c r="N391" s="150" t="s">
        <v>1680</v>
      </c>
      <c r="O391" s="175">
        <v>450</v>
      </c>
      <c r="P391" s="176" t="s">
        <v>1681</v>
      </c>
    </row>
    <row r="392" s="3" customFormat="1" ht="95" customHeight="1" spans="1:16">
      <c r="A392" s="51">
        <v>359</v>
      </c>
      <c r="B392" s="160" t="s">
        <v>1682</v>
      </c>
      <c r="C392" s="52" t="s">
        <v>1512</v>
      </c>
      <c r="D392" s="52" t="s">
        <v>1666</v>
      </c>
      <c r="E392" s="155" t="s">
        <v>56</v>
      </c>
      <c r="F392" s="155" t="s">
        <v>57</v>
      </c>
      <c r="G392" s="26" t="s">
        <v>1683</v>
      </c>
      <c r="H392" s="161" t="s">
        <v>1684</v>
      </c>
      <c r="I392" s="149" t="s">
        <v>1662</v>
      </c>
      <c r="J392" s="37" t="s">
        <v>70</v>
      </c>
      <c r="K392" s="177">
        <v>150</v>
      </c>
      <c r="L392" s="37" t="s">
        <v>62</v>
      </c>
      <c r="M392" s="160" t="s">
        <v>1682</v>
      </c>
      <c r="N392" s="127" t="s">
        <v>132</v>
      </c>
      <c r="O392" s="177">
        <v>150</v>
      </c>
      <c r="P392" s="176" t="s">
        <v>1685</v>
      </c>
    </row>
    <row r="393" s="3" customFormat="1" ht="124" customHeight="1" spans="1:16">
      <c r="A393" s="51">
        <v>360</v>
      </c>
      <c r="B393" s="51" t="s">
        <v>1686</v>
      </c>
      <c r="C393" s="52" t="s">
        <v>1512</v>
      </c>
      <c r="D393" s="91" t="s">
        <v>1513</v>
      </c>
      <c r="E393" s="162" t="s">
        <v>118</v>
      </c>
      <c r="F393" s="92" t="s">
        <v>1687</v>
      </c>
      <c r="G393" s="163" t="s">
        <v>1688</v>
      </c>
      <c r="H393" s="92" t="s">
        <v>1689</v>
      </c>
      <c r="I393" s="149" t="s">
        <v>1662</v>
      </c>
      <c r="J393" s="37" t="s">
        <v>70</v>
      </c>
      <c r="K393" s="178">
        <v>300</v>
      </c>
      <c r="L393" s="37" t="s">
        <v>62</v>
      </c>
      <c r="M393" s="51" t="s">
        <v>1686</v>
      </c>
      <c r="N393" s="127" t="s">
        <v>1690</v>
      </c>
      <c r="O393" s="178">
        <v>300</v>
      </c>
      <c r="P393" s="176" t="s">
        <v>1691</v>
      </c>
    </row>
    <row r="394" s="3" customFormat="1" ht="95" customHeight="1" spans="1:16">
      <c r="A394" s="51">
        <v>361</v>
      </c>
      <c r="B394" s="51" t="s">
        <v>1692</v>
      </c>
      <c r="C394" s="52" t="s">
        <v>1512</v>
      </c>
      <c r="D394" s="91" t="s">
        <v>1513</v>
      </c>
      <c r="E394" s="164" t="s">
        <v>1693</v>
      </c>
      <c r="F394" s="92" t="s">
        <v>1694</v>
      </c>
      <c r="G394" s="163" t="s">
        <v>1695</v>
      </c>
      <c r="H394" s="92" t="s">
        <v>1696</v>
      </c>
      <c r="I394" s="149" t="s">
        <v>1662</v>
      </c>
      <c r="J394" s="37" t="s">
        <v>70</v>
      </c>
      <c r="K394" s="178">
        <v>200</v>
      </c>
      <c r="L394" s="92" t="s">
        <v>1697</v>
      </c>
      <c r="M394" s="51" t="s">
        <v>1692</v>
      </c>
      <c r="N394" s="127" t="s">
        <v>132</v>
      </c>
      <c r="O394" s="178">
        <v>200</v>
      </c>
      <c r="P394" s="176" t="s">
        <v>1698</v>
      </c>
    </row>
    <row r="395" s="3" customFormat="1" ht="186" customHeight="1" spans="1:16">
      <c r="A395" s="51">
        <v>362</v>
      </c>
      <c r="B395" s="51" t="s">
        <v>1699</v>
      </c>
      <c r="C395" s="91" t="s">
        <v>1512</v>
      </c>
      <c r="D395" s="91" t="s">
        <v>1513</v>
      </c>
      <c r="E395" s="162" t="s">
        <v>1700</v>
      </c>
      <c r="F395" s="92" t="s">
        <v>1701</v>
      </c>
      <c r="G395" s="92" t="s">
        <v>1702</v>
      </c>
      <c r="H395" s="163" t="s">
        <v>1703</v>
      </c>
      <c r="I395" s="149" t="s">
        <v>1662</v>
      </c>
      <c r="J395" s="37" t="s">
        <v>70</v>
      </c>
      <c r="K395" s="178">
        <v>50</v>
      </c>
      <c r="L395" s="92" t="s">
        <v>1518</v>
      </c>
      <c r="M395" s="51" t="s">
        <v>1699</v>
      </c>
      <c r="N395" s="127" t="s">
        <v>132</v>
      </c>
      <c r="O395" s="178">
        <v>50</v>
      </c>
      <c r="P395" s="176" t="s">
        <v>1704</v>
      </c>
    </row>
    <row r="396" s="3" customFormat="1" ht="95" customHeight="1" spans="1:16">
      <c r="A396" s="51">
        <v>363</v>
      </c>
      <c r="B396" s="51" t="s">
        <v>1705</v>
      </c>
      <c r="C396" s="26" t="s">
        <v>1706</v>
      </c>
      <c r="D396" s="25" t="s">
        <v>1707</v>
      </c>
      <c r="E396" s="25" t="s">
        <v>56</v>
      </c>
      <c r="F396" s="26" t="s">
        <v>57</v>
      </c>
      <c r="G396" s="26" t="s">
        <v>1708</v>
      </c>
      <c r="H396" s="26" t="s">
        <v>1709</v>
      </c>
      <c r="I396" s="149" t="s">
        <v>1662</v>
      </c>
      <c r="J396" s="37" t="s">
        <v>70</v>
      </c>
      <c r="K396" s="178">
        <v>200</v>
      </c>
      <c r="L396" s="92" t="s">
        <v>1518</v>
      </c>
      <c r="M396" s="51" t="s">
        <v>1705</v>
      </c>
      <c r="N396" s="127" t="s">
        <v>76</v>
      </c>
      <c r="O396" s="178">
        <v>200</v>
      </c>
      <c r="P396" s="176" t="s">
        <v>1710</v>
      </c>
    </row>
    <row r="397" s="3" customFormat="1" ht="31" customHeight="1" spans="1:16">
      <c r="A397" s="96" t="s">
        <v>1711</v>
      </c>
      <c r="B397" s="97"/>
      <c r="C397" s="98"/>
      <c r="D397" s="91"/>
      <c r="E397" s="92"/>
      <c r="F397" s="92"/>
      <c r="G397" s="92"/>
      <c r="H397" s="92"/>
      <c r="I397" s="92"/>
      <c r="J397" s="92"/>
      <c r="K397" s="179">
        <f>SUM(K398:K400)</f>
        <v>3474</v>
      </c>
      <c r="L397" s="179"/>
      <c r="M397" s="180"/>
      <c r="N397" s="180"/>
      <c r="O397" s="179">
        <f>SUM(O398:O400)</f>
        <v>3474</v>
      </c>
      <c r="P397" s="25"/>
    </row>
    <row r="398" s="3" customFormat="1" ht="199" customHeight="1" spans="1:16">
      <c r="A398" s="165">
        <v>364</v>
      </c>
      <c r="B398" s="90" t="s">
        <v>29</v>
      </c>
      <c r="C398" s="91" t="s">
        <v>1512</v>
      </c>
      <c r="D398" s="25" t="s">
        <v>1712</v>
      </c>
      <c r="E398" s="26" t="s">
        <v>1713</v>
      </c>
      <c r="F398" s="26" t="s">
        <v>1714</v>
      </c>
      <c r="G398" s="26" t="s">
        <v>1715</v>
      </c>
      <c r="H398" s="26" t="s">
        <v>1716</v>
      </c>
      <c r="I398" s="92" t="s">
        <v>1517</v>
      </c>
      <c r="J398" s="25" t="s">
        <v>1717</v>
      </c>
      <c r="K398" s="128">
        <v>1690</v>
      </c>
      <c r="L398" s="25" t="s">
        <v>62</v>
      </c>
      <c r="M398" s="26" t="s">
        <v>1718</v>
      </c>
      <c r="N398" s="26" t="s">
        <v>1719</v>
      </c>
      <c r="O398" s="128">
        <v>1690</v>
      </c>
      <c r="P398" s="224" t="s">
        <v>1720</v>
      </c>
    </row>
    <row r="399" s="3" customFormat="1" ht="199" customHeight="1" spans="1:16">
      <c r="A399" s="166"/>
      <c r="B399" s="90" t="s">
        <v>29</v>
      </c>
      <c r="C399" s="91" t="s">
        <v>1512</v>
      </c>
      <c r="D399" s="25" t="s">
        <v>1712</v>
      </c>
      <c r="E399" s="26" t="s">
        <v>1721</v>
      </c>
      <c r="F399" s="26" t="s">
        <v>1722</v>
      </c>
      <c r="G399" s="26" t="s">
        <v>1723</v>
      </c>
      <c r="H399" s="26" t="s">
        <v>1724</v>
      </c>
      <c r="I399" s="92" t="s">
        <v>1517</v>
      </c>
      <c r="J399" s="25" t="s">
        <v>1717</v>
      </c>
      <c r="K399" s="128">
        <v>1300</v>
      </c>
      <c r="L399" s="25" t="s">
        <v>1697</v>
      </c>
      <c r="M399" s="26" t="s">
        <v>1718</v>
      </c>
      <c r="N399" s="26" t="s">
        <v>1725</v>
      </c>
      <c r="O399" s="128">
        <v>1300</v>
      </c>
      <c r="P399" s="139"/>
    </row>
    <row r="400" s="3" customFormat="1" ht="199" customHeight="1" spans="1:16">
      <c r="A400" s="167"/>
      <c r="B400" s="90" t="s">
        <v>29</v>
      </c>
      <c r="C400" s="91" t="s">
        <v>1512</v>
      </c>
      <c r="D400" s="25" t="s">
        <v>1712</v>
      </c>
      <c r="E400" s="25" t="s">
        <v>729</v>
      </c>
      <c r="F400" s="26" t="s">
        <v>1726</v>
      </c>
      <c r="G400" s="26" t="s">
        <v>1727</v>
      </c>
      <c r="H400" s="26" t="s">
        <v>1728</v>
      </c>
      <c r="I400" s="92" t="s">
        <v>1517</v>
      </c>
      <c r="J400" s="25" t="s">
        <v>1717</v>
      </c>
      <c r="K400" s="128">
        <v>484</v>
      </c>
      <c r="L400" s="25" t="s">
        <v>10</v>
      </c>
      <c r="M400" s="26" t="s">
        <v>1718</v>
      </c>
      <c r="N400" s="26" t="s">
        <v>1729</v>
      </c>
      <c r="O400" s="128">
        <v>484</v>
      </c>
      <c r="P400" s="148"/>
    </row>
    <row r="401" s="3" customFormat="1" ht="31" customHeight="1" spans="1:16">
      <c r="A401" s="51"/>
      <c r="B401" s="84"/>
      <c r="C401" s="85"/>
      <c r="D401" s="168"/>
      <c r="E401" s="169"/>
      <c r="F401" s="169"/>
      <c r="G401" s="56"/>
      <c r="H401" s="56"/>
      <c r="I401" s="181"/>
      <c r="J401" s="57"/>
      <c r="K401" s="71">
        <f>SUM(K402:K411)</f>
        <v>4787</v>
      </c>
      <c r="L401" s="71"/>
      <c r="M401" s="182"/>
      <c r="N401" s="182"/>
      <c r="O401" s="71">
        <f>SUM(O402:O411)</f>
        <v>4787</v>
      </c>
      <c r="P401" s="59"/>
    </row>
    <row r="402" s="3" customFormat="1" ht="31" customHeight="1" spans="1:16">
      <c r="A402" s="51">
        <v>365</v>
      </c>
      <c r="B402" s="164" t="s">
        <v>1730</v>
      </c>
      <c r="C402" s="51" t="s">
        <v>31</v>
      </c>
      <c r="D402" s="26" t="s">
        <v>1731</v>
      </c>
      <c r="E402" s="51" t="s">
        <v>1732</v>
      </c>
      <c r="F402" s="170" t="s">
        <v>1733</v>
      </c>
      <c r="G402" s="170" t="s">
        <v>1734</v>
      </c>
      <c r="H402" s="53" t="s">
        <v>1735</v>
      </c>
      <c r="I402" s="181">
        <v>44896</v>
      </c>
      <c r="J402" s="37" t="s">
        <v>70</v>
      </c>
      <c r="K402" s="65">
        <v>1300</v>
      </c>
      <c r="L402" s="65" t="s">
        <v>62</v>
      </c>
      <c r="M402" s="37" t="s">
        <v>1736</v>
      </c>
      <c r="N402" s="164" t="s">
        <v>1737</v>
      </c>
      <c r="O402" s="65">
        <v>1300</v>
      </c>
      <c r="P402" s="225" t="s">
        <v>1738</v>
      </c>
    </row>
    <row r="403" s="3" customFormat="1" ht="31" customHeight="1" spans="1:16">
      <c r="A403" s="51">
        <v>366</v>
      </c>
      <c r="B403" s="164" t="s">
        <v>1739</v>
      </c>
      <c r="C403" s="51" t="s">
        <v>31</v>
      </c>
      <c r="D403" s="26" t="s">
        <v>1731</v>
      </c>
      <c r="E403" s="51" t="s">
        <v>223</v>
      </c>
      <c r="F403" s="51" t="s">
        <v>1740</v>
      </c>
      <c r="G403" s="170" t="s">
        <v>1741</v>
      </c>
      <c r="H403" s="53" t="s">
        <v>1742</v>
      </c>
      <c r="I403" s="181">
        <v>44896</v>
      </c>
      <c r="J403" s="37" t="s">
        <v>70</v>
      </c>
      <c r="K403" s="65">
        <v>1194</v>
      </c>
      <c r="L403" s="65" t="s">
        <v>62</v>
      </c>
      <c r="M403" s="37" t="s">
        <v>1736</v>
      </c>
      <c r="N403" s="164" t="s">
        <v>1737</v>
      </c>
      <c r="O403" s="65">
        <v>1194</v>
      </c>
      <c r="P403" s="225" t="s">
        <v>1743</v>
      </c>
    </row>
    <row r="404" s="3" customFormat="1" ht="31" customHeight="1" spans="1:16">
      <c r="A404" s="51">
        <v>367</v>
      </c>
      <c r="B404" s="164" t="s">
        <v>1744</v>
      </c>
      <c r="C404" s="51" t="s">
        <v>31</v>
      </c>
      <c r="D404" s="26" t="s">
        <v>1731</v>
      </c>
      <c r="E404" s="51" t="s">
        <v>1745</v>
      </c>
      <c r="F404" s="51" t="s">
        <v>1746</v>
      </c>
      <c r="G404" s="170" t="s">
        <v>1747</v>
      </c>
      <c r="H404" s="53" t="s">
        <v>1748</v>
      </c>
      <c r="I404" s="181">
        <v>44896</v>
      </c>
      <c r="J404" s="37" t="s">
        <v>70</v>
      </c>
      <c r="K404" s="65">
        <v>266</v>
      </c>
      <c r="L404" s="65" t="s">
        <v>62</v>
      </c>
      <c r="M404" s="37" t="s">
        <v>1736</v>
      </c>
      <c r="N404" s="164" t="s">
        <v>1737</v>
      </c>
      <c r="O404" s="65">
        <v>266</v>
      </c>
      <c r="P404" s="225" t="s">
        <v>1749</v>
      </c>
    </row>
    <row r="405" s="3" customFormat="1" ht="31" customHeight="1" spans="1:16">
      <c r="A405" s="51">
        <v>368</v>
      </c>
      <c r="B405" s="164" t="s">
        <v>1750</v>
      </c>
      <c r="C405" s="51" t="s">
        <v>31</v>
      </c>
      <c r="D405" s="26" t="s">
        <v>1731</v>
      </c>
      <c r="E405" s="164" t="s">
        <v>1751</v>
      </c>
      <c r="F405" s="164" t="s">
        <v>1752</v>
      </c>
      <c r="G405" s="164" t="s">
        <v>1753</v>
      </c>
      <c r="H405" s="164" t="s">
        <v>1754</v>
      </c>
      <c r="I405" s="181">
        <v>44896</v>
      </c>
      <c r="J405" s="37" t="s">
        <v>1755</v>
      </c>
      <c r="K405" s="26">
        <v>205</v>
      </c>
      <c r="L405" s="26" t="s">
        <v>1518</v>
      </c>
      <c r="M405" s="164" t="s">
        <v>1756</v>
      </c>
      <c r="N405" s="164" t="s">
        <v>1757</v>
      </c>
      <c r="O405" s="26">
        <v>205</v>
      </c>
      <c r="P405" s="226" t="s">
        <v>1758</v>
      </c>
    </row>
    <row r="406" s="3" customFormat="1" ht="31" customHeight="1" spans="1:16">
      <c r="A406" s="51">
        <v>369</v>
      </c>
      <c r="B406" s="164" t="s">
        <v>1759</v>
      </c>
      <c r="C406" s="51" t="s">
        <v>31</v>
      </c>
      <c r="D406" s="26" t="s">
        <v>1731</v>
      </c>
      <c r="E406" s="164" t="s">
        <v>729</v>
      </c>
      <c r="F406" s="164" t="s">
        <v>1760</v>
      </c>
      <c r="G406" s="164" t="s">
        <v>1761</v>
      </c>
      <c r="H406" s="164" t="s">
        <v>1762</v>
      </c>
      <c r="I406" s="181">
        <v>44896</v>
      </c>
      <c r="J406" s="37" t="s">
        <v>1755</v>
      </c>
      <c r="K406" s="26">
        <v>600</v>
      </c>
      <c r="L406" s="26" t="s">
        <v>12</v>
      </c>
      <c r="M406" s="164" t="s">
        <v>1763</v>
      </c>
      <c r="N406" s="164"/>
      <c r="O406" s="26">
        <v>600</v>
      </c>
      <c r="P406" s="226" t="s">
        <v>1764</v>
      </c>
    </row>
    <row r="407" s="3" customFormat="1" ht="31" customHeight="1" spans="1:16">
      <c r="A407" s="51">
        <v>370</v>
      </c>
      <c r="B407" s="164" t="s">
        <v>1765</v>
      </c>
      <c r="C407" s="51" t="s">
        <v>31</v>
      </c>
      <c r="D407" s="26" t="s">
        <v>1731</v>
      </c>
      <c r="E407" s="164" t="s">
        <v>223</v>
      </c>
      <c r="F407" s="164" t="s">
        <v>1766</v>
      </c>
      <c r="G407" s="164" t="s">
        <v>1767</v>
      </c>
      <c r="H407" s="164" t="s">
        <v>1768</v>
      </c>
      <c r="I407" s="181">
        <v>44896</v>
      </c>
      <c r="J407" s="37" t="s">
        <v>1769</v>
      </c>
      <c r="K407" s="26">
        <v>600</v>
      </c>
      <c r="L407" s="26" t="s">
        <v>12</v>
      </c>
      <c r="M407" s="164" t="s">
        <v>1763</v>
      </c>
      <c r="N407" s="164"/>
      <c r="O407" s="26">
        <v>600</v>
      </c>
      <c r="P407" s="226" t="s">
        <v>1770</v>
      </c>
    </row>
    <row r="408" s="3" customFormat="1" ht="31" customHeight="1" spans="1:16">
      <c r="A408" s="51">
        <v>371</v>
      </c>
      <c r="B408" s="164" t="s">
        <v>1771</v>
      </c>
      <c r="C408" s="51" t="s">
        <v>31</v>
      </c>
      <c r="D408" s="26" t="s">
        <v>1731</v>
      </c>
      <c r="E408" s="164" t="s">
        <v>574</v>
      </c>
      <c r="F408" s="164" t="s">
        <v>929</v>
      </c>
      <c r="G408" s="164" t="s">
        <v>1772</v>
      </c>
      <c r="H408" s="164" t="s">
        <v>1773</v>
      </c>
      <c r="I408" s="181">
        <v>44896</v>
      </c>
      <c r="J408" s="37" t="s">
        <v>1755</v>
      </c>
      <c r="K408" s="26">
        <v>300</v>
      </c>
      <c r="L408" s="65" t="s">
        <v>62</v>
      </c>
      <c r="M408" s="37" t="s">
        <v>1736</v>
      </c>
      <c r="N408" s="164" t="s">
        <v>1774</v>
      </c>
      <c r="O408" s="26">
        <v>300</v>
      </c>
      <c r="P408" s="226" t="s">
        <v>1775</v>
      </c>
    </row>
    <row r="409" s="3" customFormat="1" ht="31" customHeight="1" spans="1:16">
      <c r="A409" s="51">
        <v>372</v>
      </c>
      <c r="B409" s="164" t="s">
        <v>1776</v>
      </c>
      <c r="C409" s="51" t="s">
        <v>31</v>
      </c>
      <c r="D409" s="26" t="s">
        <v>1731</v>
      </c>
      <c r="E409" s="164" t="s">
        <v>1751</v>
      </c>
      <c r="F409" s="164" t="s">
        <v>1777</v>
      </c>
      <c r="G409" s="164" t="s">
        <v>1778</v>
      </c>
      <c r="H409" s="164" t="s">
        <v>1779</v>
      </c>
      <c r="I409" s="181">
        <v>44896</v>
      </c>
      <c r="J409" s="37" t="s">
        <v>1755</v>
      </c>
      <c r="K409" s="26">
        <v>21</v>
      </c>
      <c r="L409" s="65" t="s">
        <v>62</v>
      </c>
      <c r="M409" s="37" t="s">
        <v>1736</v>
      </c>
      <c r="N409" s="164" t="s">
        <v>1774</v>
      </c>
      <c r="O409" s="26">
        <v>136</v>
      </c>
      <c r="P409" s="226" t="s">
        <v>1780</v>
      </c>
    </row>
    <row r="410" s="3" customFormat="1" ht="31" customHeight="1" spans="1:16">
      <c r="A410" s="51">
        <v>373</v>
      </c>
      <c r="B410" s="164" t="s">
        <v>1781</v>
      </c>
      <c r="C410" s="51" t="s">
        <v>31</v>
      </c>
      <c r="D410" s="26" t="s">
        <v>1731</v>
      </c>
      <c r="E410" s="164" t="s">
        <v>1751</v>
      </c>
      <c r="F410" s="164" t="s">
        <v>1782</v>
      </c>
      <c r="G410" s="164" t="s">
        <v>1783</v>
      </c>
      <c r="H410" s="164" t="s">
        <v>1784</v>
      </c>
      <c r="I410" s="181">
        <v>44896</v>
      </c>
      <c r="J410" s="37" t="s">
        <v>1755</v>
      </c>
      <c r="K410" s="26">
        <v>136</v>
      </c>
      <c r="L410" s="65" t="s">
        <v>62</v>
      </c>
      <c r="M410" s="37" t="s">
        <v>1736</v>
      </c>
      <c r="N410" s="164" t="s">
        <v>1774</v>
      </c>
      <c r="O410" s="26">
        <v>165</v>
      </c>
      <c r="P410" s="226" t="s">
        <v>1785</v>
      </c>
    </row>
    <row r="411" s="3" customFormat="1" ht="42" customHeight="1" spans="1:16">
      <c r="A411" s="51">
        <v>374</v>
      </c>
      <c r="B411" s="164" t="s">
        <v>1786</v>
      </c>
      <c r="C411" s="51" t="s">
        <v>31</v>
      </c>
      <c r="D411" s="26" t="s">
        <v>1731</v>
      </c>
      <c r="E411" s="164" t="s">
        <v>1751</v>
      </c>
      <c r="F411" s="164" t="s">
        <v>56</v>
      </c>
      <c r="G411" s="164" t="s">
        <v>1787</v>
      </c>
      <c r="H411" s="164" t="s">
        <v>1788</v>
      </c>
      <c r="I411" s="181">
        <v>44896</v>
      </c>
      <c r="J411" s="37" t="s">
        <v>1755</v>
      </c>
      <c r="K411" s="26">
        <v>165</v>
      </c>
      <c r="L411" s="65" t="s">
        <v>62</v>
      </c>
      <c r="M411" s="37" t="s">
        <v>1736</v>
      </c>
      <c r="N411" s="164" t="s">
        <v>1774</v>
      </c>
      <c r="O411" s="26">
        <v>21</v>
      </c>
      <c r="P411" s="226" t="s">
        <v>1789</v>
      </c>
    </row>
  </sheetData>
  <autoFilter xmlns:etc="http://www.wps.cn/officeDocument/2017/etCustomData" ref="A5:P411" etc:filterBottomFollowUsedRange="0">
    <extLst/>
  </autoFilter>
  <mergeCells count="39">
    <mergeCell ref="A1:P1"/>
    <mergeCell ref="F2:M2"/>
    <mergeCell ref="N2:P2"/>
    <mergeCell ref="E3:F3"/>
    <mergeCell ref="L3:O3"/>
    <mergeCell ref="A6:C6"/>
    <mergeCell ref="A348:C348"/>
    <mergeCell ref="A350:C350"/>
    <mergeCell ref="A353:C353"/>
    <mergeCell ref="A357:C357"/>
    <mergeCell ref="A359:C359"/>
    <mergeCell ref="A367:C367"/>
    <mergeCell ref="A370:C370"/>
    <mergeCell ref="A386:C386"/>
    <mergeCell ref="A397:C397"/>
    <mergeCell ref="A3:A4"/>
    <mergeCell ref="A372:A377"/>
    <mergeCell ref="A398:A400"/>
    <mergeCell ref="B3:B4"/>
    <mergeCell ref="B372:B377"/>
    <mergeCell ref="C3:C4"/>
    <mergeCell ref="C372:C377"/>
    <mergeCell ref="D3:D4"/>
    <mergeCell ref="D372:D377"/>
    <mergeCell ref="E372:E377"/>
    <mergeCell ref="F372:F377"/>
    <mergeCell ref="G3:G4"/>
    <mergeCell ref="H3:H4"/>
    <mergeCell ref="H372:H377"/>
    <mergeCell ref="I3:I4"/>
    <mergeCell ref="I372:I377"/>
    <mergeCell ref="J3:J4"/>
    <mergeCell ref="J372:J377"/>
    <mergeCell ref="K3:K4"/>
    <mergeCell ref="L372:L377"/>
    <mergeCell ref="M372:M377"/>
    <mergeCell ref="N372:N377"/>
    <mergeCell ref="P371:P377"/>
    <mergeCell ref="P398:P40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唐成</cp:lastModifiedBy>
  <dcterms:created xsi:type="dcterms:W3CDTF">2022-03-02T01:33:00Z</dcterms:created>
  <dcterms:modified xsi:type="dcterms:W3CDTF">2025-02-10T01:53:00Z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A7B74F13571B44E58C52AE56EAF6F49E</vt:lpwstr>
  </property>
  <property fmtid="{D5CDD505-2E9C-101B-9397-08002B2CF9AE}" pid="3" name="KSOProductBuildVer">
    <vt:lpwstr>2052-12.1.0.19770</vt:lpwstr>
  </property>
</Properties>
</file>